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'0503723'!$H$287</definedName>
    <definedName name="ID_277869" localSheetId="0">'0503723'!$H$285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'0503723'!$A$269:$K$282</definedName>
    <definedName name="T_17829998533" localSheetId="0">'0503723'!$C$294:$H$303</definedName>
    <definedName name="TR_17829998523_1439035388" localSheetId="0">'0503723'!$A$269:$K$269</definedName>
    <definedName name="TR_17829998523_1439035389" localSheetId="0">'0503723'!$A$270:$K$270</definedName>
    <definedName name="TR_17829998523_1439035390" localSheetId="0">'0503723'!$A$271:$K$271</definedName>
    <definedName name="TR_17829998523_1439035391" localSheetId="0">'0503723'!$A$272:$K$272</definedName>
    <definedName name="TR_17829998523_1439035392" localSheetId="0">'0503723'!$A$273:$K$273</definedName>
    <definedName name="TR_17829998523_1439035393" localSheetId="0">'0503723'!$A$274:$K$274</definedName>
    <definedName name="TR_17829998523_1439035394" localSheetId="0">'0503723'!$A$275:$K$275</definedName>
    <definedName name="TR_17829998523_1439035395" localSheetId="0">'0503723'!$A$276:$K$276</definedName>
    <definedName name="TR_17829998523_1439035396" localSheetId="0">'0503723'!$A$277:$K$277</definedName>
    <definedName name="TR_17829998523_1439035397" localSheetId="0">'0503723'!$A$278:$K$278</definedName>
    <definedName name="TR_17829998523_1439035398" localSheetId="0">'0503723'!$A$279:$K$279</definedName>
    <definedName name="TR_17829998523_1439035399" localSheetId="0">'0503723'!$A$280:$K$280</definedName>
    <definedName name="TR_17829998523_1439035400" localSheetId="0">'0503723'!$A$281:$K$281</definedName>
    <definedName name="TR_17829998523_1439035401" localSheetId="0">'0503723'!$A$282:$K$282</definedName>
    <definedName name="TR_17829998533" localSheetId="0">'0503723'!$C$294:$H$303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I230"/>
  <c r="H230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H110"/>
  <c r="I108"/>
  <c r="I107" s="1"/>
  <c r="H108"/>
  <c r="I98"/>
  <c r="H98"/>
  <c r="I89"/>
  <c r="H89"/>
  <c r="I85"/>
  <c r="H85"/>
  <c r="I76"/>
  <c r="I71" s="1"/>
  <c r="I69" s="1"/>
  <c r="H76"/>
  <c r="H71" s="1"/>
  <c r="I61"/>
  <c r="H61"/>
  <c r="I54"/>
  <c r="H54"/>
  <c r="I47"/>
  <c r="H47"/>
  <c r="I40"/>
  <c r="H40"/>
  <c r="I29"/>
  <c r="H29"/>
  <c r="I18"/>
  <c r="I16" s="1"/>
  <c r="H18"/>
  <c r="H229" l="1"/>
  <c r="H69"/>
  <c r="H16"/>
  <c r="H15" s="1"/>
  <c r="I229"/>
  <c r="I15"/>
  <c r="H107"/>
</calcChain>
</file>

<file path=xl/sharedStrings.xml><?xml version="1.0" encoding="utf-8"?>
<sst xmlns="http://schemas.openxmlformats.org/spreadsheetml/2006/main" count="779" uniqueCount="615">
  <si>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</si>
  <si>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</si>
  <si>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</si>
  <si>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</si>
  <si>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</si>
  <si>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</si>
  <si>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</si>
  <si>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</si>
  <si>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</si>
  <si>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</si>
  <si>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</si>
  <si>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</si>
  <si>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</si>
  <si>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</si>
  <si>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</si>
  <si>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</si>
  <si>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</si>
  <si>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</si>
  <si>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</si>
  <si>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</si>
  <si>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</si>
  <si>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</si>
  <si>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по ОКПО </t>
  </si>
  <si>
    <t>71464559</t>
  </si>
  <si>
    <t>VRO</t>
  </si>
  <si>
    <t>ExecutorPhone</t>
  </si>
  <si>
    <t>Обособленное подразделение</t>
  </si>
  <si>
    <t>3128045018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</si>
  <si>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</si>
  <si>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</si>
  <si>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</si>
  <si>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</si>
  <si>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</si>
  <si>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</si>
  <si>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</si>
  <si>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</si>
  <si>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</si>
  <si>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</si>
  <si>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</si>
  <si>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</si>
  <si>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</si>
  <si>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</si>
  <si>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</si>
  <si>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</si>
  <si>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</si>
  <si>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</si>
  <si>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</si>
  <si>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</si>
  <si>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</si>
  <si>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</si>
  <si>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</si>
  <si>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</si>
  <si>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</si>
  <si>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</si>
  <si>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</si>
  <si>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</si>
  <si>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</si>
  <si>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</si>
  <si>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</si>
  <si>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</si>
  <si>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</si>
  <si>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</si>
  <si>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</si>
  <si>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</si>
  <si>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</si>
  <si>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</si>
  <si>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</si>
  <si>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</si>
  <si>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</si>
  <si>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</si>
  <si>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</si>
  <si>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</si>
  <si>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</si>
  <si>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</si>
  <si>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</si>
  <si>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</si>
  <si>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</si>
  <si>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</si>
  <si>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</si>
  <si>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</si>
  <si>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</si>
  <si>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</si>
  <si>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</si>
  <si>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</si>
  <si>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</si>
  <si>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</si>
  <si>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</si>
  <si>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</si>
  <si>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</si>
  <si>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</si>
  <si>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</si>
  <si>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</si>
  <si>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</si>
  <si>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</si>
  <si>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</si>
  <si>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</si>
  <si>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</si>
  <si>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</si>
  <si>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</si>
  <si>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</si>
  <si>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</si>
  <si>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</si>
  <si>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</si>
  <si>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</si>
  <si>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</si>
  <si>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</si>
  <si>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</si>
  <si>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</si>
  <si>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</si>
  <si>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</si>
  <si>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</si>
  <si>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</si>
  <si>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</si>
  <si>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</si>
  <si>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</si>
  <si>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</si>
  <si>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</si>
  <si>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</si>
  <si>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</si>
  <si>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</si>
  <si>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</si>
  <si>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</si>
  <si>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</si>
  <si>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</si>
  <si>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</si>
  <si>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</si>
  <si>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</si>
  <si>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</si>
  <si>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</si>
  <si>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</si>
  <si>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</si>
  <si>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</si>
  <si>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</si>
  <si>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</si>
  <si>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</si>
  <si>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</si>
  <si>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</si>
  <si>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</si>
  <si>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</si>
  <si>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</si>
  <si>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</si>
  <si>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</si>
  <si>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</si>
  <si>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</si>
  <si>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</si>
  <si>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</si>
  <si>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</si>
  <si>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</si>
  <si>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</si>
  <si>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</si>
  <si>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</si>
  <si>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</si>
  <si>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</si>
  <si>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</si>
  <si>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</si>
  <si>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</si>
  <si>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</si>
  <si>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</si>
  <si>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</si>
  <si>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</si>
  <si>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</si>
  <si>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</si>
  <si>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</si>
  <si>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</si>
  <si>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</si>
  <si>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</si>
  <si>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</si>
  <si>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</si>
  <si>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</si>
  <si>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</si>
  <si>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</si>
  <si>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</si>
  <si>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</si>
  <si>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</si>
  <si>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</si>
  <si>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</si>
  <si>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</si>
  <si>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</si>
  <si>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</si>
  <si>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</si>
  <si>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</si>
  <si>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</si>
  <si>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</si>
  <si>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</si>
  <si>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</si>
  <si>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</si>
  <si>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</si>
  <si>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</si>
  <si>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</si>
  <si>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</si>
  <si>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</si>
  <si>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</si>
  <si>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</si>
  <si>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</si>
  <si>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</si>
  <si>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</si>
  <si>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</si>
  <si>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</si>
  <si>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</si>
  <si>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</si>
  <si>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</si>
  <si>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</si>
  <si>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</si>
  <si>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</si>
  <si>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</si>
  <si>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</si>
  <si>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</si>
  <si>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</si>
  <si>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</si>
  <si>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</si>
  <si>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</si>
  <si>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</si>
  <si>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</si>
  <si>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</si>
  <si>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</si>
  <si>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</si>
  <si>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</si>
  <si>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</si>
  <si>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</si>
  <si>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</si>
  <si>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</si>
  <si>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</si>
  <si>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</si>
  <si>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</si>
  <si>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</si>
  <si>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</si>
  <si>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</si>
  <si>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</si>
  <si>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</si>
  <si>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</si>
  <si>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</si>
  <si>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</si>
  <si>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</si>
  <si>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</si>
  <si>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</si>
  <si>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</si>
  <si>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</si>
  <si>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</si>
  <si>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</si>
  <si>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</si>
  <si>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</si>
  <si>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</si>
  <si>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</si>
  <si>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</si>
  <si>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</si>
  <si>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</si>
  <si>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</si>
  <si>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</si>
  <si>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</si>
  <si>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</si>
  <si>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</si>
  <si>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</si>
  <si>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</si>
  <si>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</si>
  <si>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</si>
  <si>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</si>
  <si>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</si>
  <si>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</si>
  <si>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</si>
  <si>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</si>
  <si>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</si>
  <si>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</si>
  <si>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</si>
  <si>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</si>
  <si>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</si>
  <si>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</si>
  <si>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</si>
  <si>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</si>
  <si>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</si>
  <si>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</si>
  <si>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</si>
  <si>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</si>
  <si>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</si>
  <si>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</si>
  <si>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</si>
  <si>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</si>
  <si>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</si>
  <si>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</si>
  <si>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</si>
  <si>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</si>
  <si>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</si>
  <si>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</si>
  <si>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</si>
  <si>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</si>
  <si>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</si>
  <si>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</si>
  <si>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</si>
  <si>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</si>
  <si>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</si>
  <si>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</si>
  <si>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</si>
  <si>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</si>
  <si>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</si>
  <si>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</si>
  <si>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</si>
  <si>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</si>
  <si>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</si>
  <si>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</si>
  <si>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</si>
  <si>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</si>
  <si>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</si>
  <si>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</si>
  <si>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</si>
  <si>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</si>
  <si>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</si>
  <si>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</si>
  <si>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</si>
  <si>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</si>
  <si>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</si>
  <si>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</si>
  <si>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</si>
  <si>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</si>
  <si>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</si>
  <si>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</si>
  <si>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</si>
  <si>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</si>
  <si>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</si>
  <si>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</si>
  <si>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</si>
  <si>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</si>
  <si>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</si>
  <si>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</si>
  <si>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</si>
  <si>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</si>
  <si>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</si>
  <si>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</si>
  <si>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</si>
  <si>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</si>
  <si>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</si>
  <si>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</si>
  <si>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</si>
  <si>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</si>
  <si>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</si>
  <si>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</si>
  <si>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</si>
  <si>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</si>
  <si>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</si>
  <si>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</si>
  <si>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</si>
  <si>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</si>
  <si>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</si>
  <si>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</si>
  <si>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</si>
  <si>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</si>
  <si>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</si>
  <si>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</si>
  <si>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</si>
  <si>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</si>
  <si>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</si>
  <si>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</si>
  <si>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</si>
  <si>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</si>
  <si>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</si>
  <si>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</si>
  <si>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</si>
  <si>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</si>
  <si>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</si>
  <si>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</si>
  <si>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</si>
  <si>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</si>
  <si>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</si>
  <si>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</si>
  <si>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</si>
  <si>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</si>
  <si>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</si>
  <si>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</si>
  <si>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</si>
  <si>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</si>
  <si>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</si>
  <si>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</si>
  <si>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</si>
  <si>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</si>
  <si>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</si>
  <si>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</si>
  <si>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</si>
  <si>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</si>
  <si>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</si>
  <si>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</si>
  <si>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</si>
  <si>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</si>
  <si>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</si>
  <si>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</si>
  <si>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</si>
  <si>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</si>
  <si>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</si>
  <si>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</si>
  <si>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</si>
  <si>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</si>
  <si>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</si>
  <si>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</si>
  <si>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</si>
  <si>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</si>
  <si>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</si>
  <si>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</si>
  <si>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</si>
  <si>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</si>
  <si>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</si>
  <si>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</si>
  <si>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</si>
  <si>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</si>
  <si>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</si>
  <si>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</si>
  <si>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</si>
  <si>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</si>
  <si>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</si>
  <si>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</si>
  <si>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</si>
  <si>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</si>
  <si>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</si>
  <si>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</si>
  <si>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</si>
  <si>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</si>
  <si>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</si>
  <si>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</si>
  <si>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</si>
  <si>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</si>
  <si>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</si>
  <si>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</si>
  <si>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</si>
  <si>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</si>
  <si>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</si>
  <si>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</si>
  <si>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</si>
  <si>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</si>
  <si>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</si>
  <si>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</si>
  <si>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</si>
  <si>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</si>
  <si>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</si>
  <si>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</si>
  <si>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</si>
  <si>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</si>
  <si>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</si>
  <si>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</si>
  <si>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</si>
  <si>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</si>
  <si>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</si>
  <si>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</si>
  <si>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</si>
  <si>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</si>
  <si>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</si>
  <si>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</si>
  <si>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</si>
  <si>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</si>
  <si>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</si>
  <si>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</si>
  <si>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</si>
  <si>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</si>
  <si>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</si>
  <si>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</si>
  <si>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</si>
  <si>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</si>
  <si>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</si>
  <si>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</si>
  <si>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</si>
  <si>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</si>
  <si>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</si>
  <si>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</si>
  <si>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</si>
  <si>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</si>
  <si>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</si>
  <si>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</si>
  <si>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</si>
  <si>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</si>
  <si>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</si>
  <si>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</si>
  <si>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</si>
  <si>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</si>
  <si>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</si>
  <si>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</si>
  <si>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</si>
  <si>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</si>
  <si>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</si>
  <si>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</si>
  <si>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</si>
  <si>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</si>
  <si>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</si>
  <si>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</si>
  <si>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</si>
  <si>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</si>
  <si>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</si>
  <si>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</si>
  <si>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</si>
  <si>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</si>
  <si>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</si>
  <si>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</si>
  <si>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</si>
  <si>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</si>
  <si>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</si>
  <si>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</si>
  <si>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</si>
  <si>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</si>
  <si>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</si>
  <si>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</si>
  <si>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</si>
  <si>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</si>
  <si>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</si>
  <si>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</si>
  <si>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</si>
  <si>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</si>
  <si>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</si>
  <si>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</si>
  <si>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</si>
  <si>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</si>
  <si>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</si>
  <si>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</si>
  <si>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</si>
  <si>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</si>
  <si>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</si>
  <si>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</si>
  <si>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</si>
  <si>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</si>
  <si>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</si>
  <si>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</si>
  <si>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</si>
  <si>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</si>
  <si>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</si>
  <si>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</si>
  <si>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</si>
  <si>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</si>
  <si>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</si>
  <si>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</si>
  <si>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</si>
  <si>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</si>
  <si>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</si>
  <si>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</si>
  <si>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</si>
  <si>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</si>
  <si>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</si>
  <si>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</si>
  <si>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</si>
  <si>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</si>
  <si>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</si>
  <si>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</si>
  <si>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</si>
  <si>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</si>
  <si>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</si>
  <si>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</si>
  <si>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</si>
  <si>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</si>
  <si>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</si>
  <si>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</si>
  <si>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</si>
  <si>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</si>
  <si>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</si>
  <si>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</si>
  <si>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</si>
  <si>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</si>
  <si>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</si>
  <si>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</si>
  <si>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</si>
  <si>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</si>
  <si>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</si>
  <si>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</si>
  <si>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</si>
  <si>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</si>
  <si>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</si>
  <si>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</si>
  <si>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</si>
  <si>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</si>
  <si>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</si>
  <si>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</si>
  <si>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</si>
  <si>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</si>
  <si>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</si>
  <si>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</si>
  <si>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</si>
  <si>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</si>
  <si>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</si>
  <si>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</si>
  <si>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</si>
  <si>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</si>
  <si>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</si>
  <si>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</si>
  <si>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</si>
  <si>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</si>
  <si>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</si>
  <si>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</si>
  <si>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</si>
  <si>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</si>
  <si>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</si>
  <si>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</si>
  <si>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</si>
  <si>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</si>
  <si>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</si>
  <si>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</si>
  <si>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</si>
  <si>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</si>
  <si>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</si>
  <si>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</si>
  <si>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</si>
  <si>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</si>
  <si>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</si>
  <si>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</si>
  <si>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</si>
  <si>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</si>
  <si>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</si>
  <si>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</si>
  <si>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</si>
  <si>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Шумская С.В.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</si>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</sst>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8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6" fillId="0" borderId="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/>
    <xf numFmtId="49" fontId="6" fillId="0" borderId="7" xfId="1" applyNumberFormat="1" applyFont="1" applyFill="1" applyBorder="1" applyAlignment="1">
      <alignment horizontal="center"/>
    </xf>
    <xf numFmtId="0" fontId="4" fillId="0" borderId="0" xfId="1" applyFont="1" applyFill="1"/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0" fontId="11" fillId="0" borderId="0" xfId="1" applyFont="1" applyFill="1"/>
    <xf numFmtId="49" fontId="8" fillId="0" borderId="48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Fill="1" applyBorder="1" applyAlignment="1" applyProtection="1">
      <alignment horizontal="center"/>
      <protection locked="0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6" fillId="0" borderId="0" xfId="1" applyNumberFormat="1" applyFont="1" applyFill="1" applyAlignment="1">
      <alignment horizontal="left" wrapText="1"/>
    </xf>
    <xf numFmtId="49" fontId="6" fillId="0" borderId="0" xfId="1" applyNumberFormat="1" applyFont="1" applyFill="1" applyAlignment="1">
      <alignment horizontal="left"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10" fillId="0" borderId="21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26" xfId="1" applyNumberFormat="1" applyFont="1" applyFill="1" applyBorder="1" applyAlignment="1">
      <alignment horizontal="left" wrapText="1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10" fillId="0" borderId="21" xfId="1" applyNumberFormat="1" applyFont="1" applyFill="1" applyBorder="1" applyAlignment="1">
      <alignment horizontal="left" indent="2"/>
    </xf>
    <xf numFmtId="49" fontId="10" fillId="0" borderId="22" xfId="1" applyNumberFormat="1" applyFont="1" applyFill="1" applyBorder="1" applyAlignment="1">
      <alignment horizontal="left" indent="2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21" xfId="1" applyNumberFormat="1" applyFont="1" applyFill="1" applyBorder="1" applyAlignment="1">
      <alignment horizontal="left" wrapText="1" indent="4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26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10" fillId="0" borderId="0" xfId="1" applyNumberFormat="1" applyFont="1" applyFill="1" applyBorder="1" applyAlignment="1">
      <alignment horizontal="center" wrapText="1"/>
    </xf>
    <xf numFmtId="49" fontId="8" fillId="0" borderId="6" xfId="1" applyNumberFormat="1" applyFont="1" applyFill="1" applyBorder="1" applyAlignment="1">
      <alignment horizontal="center"/>
    </xf>
    <xf numFmtId="49" fontId="8" fillId="0" borderId="14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291</xdr:row>
      <xdr:rowOff>47625</xdr:rowOff>
    </xdr:from>
    <xdr:to>
      <xdr:col>4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4017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4"/>
  <sheetViews>
    <sheetView tabSelected="1" topLeftCell="A270" zoomScaleNormal="100" workbookViewId="0">
      <selection activeCell="R289" sqref="R289:R290"/>
    </sheetView>
  </sheetViews>
  <sheetFormatPr defaultRowHeight="15"/>
  <cols>
    <col min="1" max="5" width="15.7109375" style="18" customWidth="1"/>
    <col min="6" max="6" width="7.85546875" style="18" customWidth="1"/>
    <col min="7" max="7" width="10" style="18" customWidth="1"/>
    <col min="8" max="8" width="23.5703125" style="18" customWidth="1"/>
    <col min="9" max="9" width="22" style="18" customWidth="1"/>
    <col min="10" max="10" width="13.5703125" style="18" hidden="1" customWidth="1"/>
    <col min="11" max="11" width="7.140625" style="18" hidden="1" customWidth="1"/>
    <col min="12" max="12" width="14.28515625" style="18" hidden="1" customWidth="1"/>
    <col min="13" max="13" width="15" style="18" hidden="1" customWidth="1"/>
    <col min="14" max="15" width="9.140625" style="18" hidden="1" customWidth="1"/>
    <col min="16" max="16" width="0" style="18" hidden="1" customWidth="1"/>
    <col min="17" max="256" width="9.140625" style="18"/>
    <col min="257" max="261" width="15.7109375" style="18" customWidth="1"/>
    <col min="262" max="262" width="7.85546875" style="18" customWidth="1"/>
    <col min="263" max="263" width="10" style="18" customWidth="1"/>
    <col min="264" max="264" width="23.5703125" style="18" customWidth="1"/>
    <col min="265" max="265" width="22" style="18" customWidth="1"/>
    <col min="266" max="272" width="0" style="18" hidden="1" customWidth="1"/>
    <col min="273" max="512" width="9.140625" style="18"/>
    <col min="513" max="517" width="15.7109375" style="18" customWidth="1"/>
    <col min="518" max="518" width="7.85546875" style="18" customWidth="1"/>
    <col min="519" max="519" width="10" style="18" customWidth="1"/>
    <col min="520" max="520" width="23.5703125" style="18" customWidth="1"/>
    <col min="521" max="521" width="22" style="18" customWidth="1"/>
    <col min="522" max="528" width="0" style="18" hidden="1" customWidth="1"/>
    <col min="529" max="768" width="9.140625" style="18"/>
    <col min="769" max="773" width="15.7109375" style="18" customWidth="1"/>
    <col min="774" max="774" width="7.85546875" style="18" customWidth="1"/>
    <col min="775" max="775" width="10" style="18" customWidth="1"/>
    <col min="776" max="776" width="23.5703125" style="18" customWidth="1"/>
    <col min="777" max="777" width="22" style="18" customWidth="1"/>
    <col min="778" max="784" width="0" style="18" hidden="1" customWidth="1"/>
    <col min="785" max="1024" width="9.140625" style="18"/>
    <col min="1025" max="1029" width="15.7109375" style="18" customWidth="1"/>
    <col min="1030" max="1030" width="7.85546875" style="18" customWidth="1"/>
    <col min="1031" max="1031" width="10" style="18" customWidth="1"/>
    <col min="1032" max="1032" width="23.5703125" style="18" customWidth="1"/>
    <col min="1033" max="1033" width="22" style="18" customWidth="1"/>
    <col min="1034" max="1040" width="0" style="18" hidden="1" customWidth="1"/>
    <col min="1041" max="1280" width="9.140625" style="18"/>
    <col min="1281" max="1285" width="15.7109375" style="18" customWidth="1"/>
    <col min="1286" max="1286" width="7.85546875" style="18" customWidth="1"/>
    <col min="1287" max="1287" width="10" style="18" customWidth="1"/>
    <col min="1288" max="1288" width="23.5703125" style="18" customWidth="1"/>
    <col min="1289" max="1289" width="22" style="18" customWidth="1"/>
    <col min="1290" max="1296" width="0" style="18" hidden="1" customWidth="1"/>
    <col min="1297" max="1536" width="9.140625" style="18"/>
    <col min="1537" max="1541" width="15.7109375" style="18" customWidth="1"/>
    <col min="1542" max="1542" width="7.85546875" style="18" customWidth="1"/>
    <col min="1543" max="1543" width="10" style="18" customWidth="1"/>
    <col min="1544" max="1544" width="23.5703125" style="18" customWidth="1"/>
    <col min="1545" max="1545" width="22" style="18" customWidth="1"/>
    <col min="1546" max="1552" width="0" style="18" hidden="1" customWidth="1"/>
    <col min="1553" max="1792" width="9.140625" style="18"/>
    <col min="1793" max="1797" width="15.7109375" style="18" customWidth="1"/>
    <col min="1798" max="1798" width="7.85546875" style="18" customWidth="1"/>
    <col min="1799" max="1799" width="10" style="18" customWidth="1"/>
    <col min="1800" max="1800" width="23.5703125" style="18" customWidth="1"/>
    <col min="1801" max="1801" width="22" style="18" customWidth="1"/>
    <col min="1802" max="1808" width="0" style="18" hidden="1" customWidth="1"/>
    <col min="1809" max="2048" width="9.140625" style="18"/>
    <col min="2049" max="2053" width="15.7109375" style="18" customWidth="1"/>
    <col min="2054" max="2054" width="7.85546875" style="18" customWidth="1"/>
    <col min="2055" max="2055" width="10" style="18" customWidth="1"/>
    <col min="2056" max="2056" width="23.5703125" style="18" customWidth="1"/>
    <col min="2057" max="2057" width="22" style="18" customWidth="1"/>
    <col min="2058" max="2064" width="0" style="18" hidden="1" customWidth="1"/>
    <col min="2065" max="2304" width="9.140625" style="18"/>
    <col min="2305" max="2309" width="15.7109375" style="18" customWidth="1"/>
    <col min="2310" max="2310" width="7.85546875" style="18" customWidth="1"/>
    <col min="2311" max="2311" width="10" style="18" customWidth="1"/>
    <col min="2312" max="2312" width="23.5703125" style="18" customWidth="1"/>
    <col min="2313" max="2313" width="22" style="18" customWidth="1"/>
    <col min="2314" max="2320" width="0" style="18" hidden="1" customWidth="1"/>
    <col min="2321" max="2560" width="9.140625" style="18"/>
    <col min="2561" max="2565" width="15.7109375" style="18" customWidth="1"/>
    <col min="2566" max="2566" width="7.85546875" style="18" customWidth="1"/>
    <col min="2567" max="2567" width="10" style="18" customWidth="1"/>
    <col min="2568" max="2568" width="23.5703125" style="18" customWidth="1"/>
    <col min="2569" max="2569" width="22" style="18" customWidth="1"/>
    <col min="2570" max="2576" width="0" style="18" hidden="1" customWidth="1"/>
    <col min="2577" max="2816" width="9.140625" style="18"/>
    <col min="2817" max="2821" width="15.7109375" style="18" customWidth="1"/>
    <col min="2822" max="2822" width="7.85546875" style="18" customWidth="1"/>
    <col min="2823" max="2823" width="10" style="18" customWidth="1"/>
    <col min="2824" max="2824" width="23.5703125" style="18" customWidth="1"/>
    <col min="2825" max="2825" width="22" style="18" customWidth="1"/>
    <col min="2826" max="2832" width="0" style="18" hidden="1" customWidth="1"/>
    <col min="2833" max="3072" width="9.140625" style="18"/>
    <col min="3073" max="3077" width="15.7109375" style="18" customWidth="1"/>
    <col min="3078" max="3078" width="7.85546875" style="18" customWidth="1"/>
    <col min="3079" max="3079" width="10" style="18" customWidth="1"/>
    <col min="3080" max="3080" width="23.5703125" style="18" customWidth="1"/>
    <col min="3081" max="3081" width="22" style="18" customWidth="1"/>
    <col min="3082" max="3088" width="0" style="18" hidden="1" customWidth="1"/>
    <col min="3089" max="3328" width="9.140625" style="18"/>
    <col min="3329" max="3333" width="15.7109375" style="18" customWidth="1"/>
    <col min="3334" max="3334" width="7.85546875" style="18" customWidth="1"/>
    <col min="3335" max="3335" width="10" style="18" customWidth="1"/>
    <col min="3336" max="3336" width="23.5703125" style="18" customWidth="1"/>
    <col min="3337" max="3337" width="22" style="18" customWidth="1"/>
    <col min="3338" max="3344" width="0" style="18" hidden="1" customWidth="1"/>
    <col min="3345" max="3584" width="9.140625" style="18"/>
    <col min="3585" max="3589" width="15.7109375" style="18" customWidth="1"/>
    <col min="3590" max="3590" width="7.85546875" style="18" customWidth="1"/>
    <col min="3591" max="3591" width="10" style="18" customWidth="1"/>
    <col min="3592" max="3592" width="23.5703125" style="18" customWidth="1"/>
    <col min="3593" max="3593" width="22" style="18" customWidth="1"/>
    <col min="3594" max="3600" width="0" style="18" hidden="1" customWidth="1"/>
    <col min="3601" max="3840" width="9.140625" style="18"/>
    <col min="3841" max="3845" width="15.7109375" style="18" customWidth="1"/>
    <col min="3846" max="3846" width="7.85546875" style="18" customWidth="1"/>
    <col min="3847" max="3847" width="10" style="18" customWidth="1"/>
    <col min="3848" max="3848" width="23.5703125" style="18" customWidth="1"/>
    <col min="3849" max="3849" width="22" style="18" customWidth="1"/>
    <col min="3850" max="3856" width="0" style="18" hidden="1" customWidth="1"/>
    <col min="3857" max="4096" width="9.140625" style="18"/>
    <col min="4097" max="4101" width="15.7109375" style="18" customWidth="1"/>
    <col min="4102" max="4102" width="7.85546875" style="18" customWidth="1"/>
    <col min="4103" max="4103" width="10" style="18" customWidth="1"/>
    <col min="4104" max="4104" width="23.5703125" style="18" customWidth="1"/>
    <col min="4105" max="4105" width="22" style="18" customWidth="1"/>
    <col min="4106" max="4112" width="0" style="18" hidden="1" customWidth="1"/>
    <col min="4113" max="4352" width="9.140625" style="18"/>
    <col min="4353" max="4357" width="15.7109375" style="18" customWidth="1"/>
    <col min="4358" max="4358" width="7.85546875" style="18" customWidth="1"/>
    <col min="4359" max="4359" width="10" style="18" customWidth="1"/>
    <col min="4360" max="4360" width="23.5703125" style="18" customWidth="1"/>
    <col min="4361" max="4361" width="22" style="18" customWidth="1"/>
    <col min="4362" max="4368" width="0" style="18" hidden="1" customWidth="1"/>
    <col min="4369" max="4608" width="9.140625" style="18"/>
    <col min="4609" max="4613" width="15.7109375" style="18" customWidth="1"/>
    <col min="4614" max="4614" width="7.85546875" style="18" customWidth="1"/>
    <col min="4615" max="4615" width="10" style="18" customWidth="1"/>
    <col min="4616" max="4616" width="23.5703125" style="18" customWidth="1"/>
    <col min="4617" max="4617" width="22" style="18" customWidth="1"/>
    <col min="4618" max="4624" width="0" style="18" hidden="1" customWidth="1"/>
    <col min="4625" max="4864" width="9.140625" style="18"/>
    <col min="4865" max="4869" width="15.7109375" style="18" customWidth="1"/>
    <col min="4870" max="4870" width="7.85546875" style="18" customWidth="1"/>
    <col min="4871" max="4871" width="10" style="18" customWidth="1"/>
    <col min="4872" max="4872" width="23.5703125" style="18" customWidth="1"/>
    <col min="4873" max="4873" width="22" style="18" customWidth="1"/>
    <col min="4874" max="4880" width="0" style="18" hidden="1" customWidth="1"/>
    <col min="4881" max="5120" width="9.140625" style="18"/>
    <col min="5121" max="5125" width="15.7109375" style="18" customWidth="1"/>
    <col min="5126" max="5126" width="7.85546875" style="18" customWidth="1"/>
    <col min="5127" max="5127" width="10" style="18" customWidth="1"/>
    <col min="5128" max="5128" width="23.5703125" style="18" customWidth="1"/>
    <col min="5129" max="5129" width="22" style="18" customWidth="1"/>
    <col min="5130" max="5136" width="0" style="18" hidden="1" customWidth="1"/>
    <col min="5137" max="5376" width="9.140625" style="18"/>
    <col min="5377" max="5381" width="15.7109375" style="18" customWidth="1"/>
    <col min="5382" max="5382" width="7.85546875" style="18" customWidth="1"/>
    <col min="5383" max="5383" width="10" style="18" customWidth="1"/>
    <col min="5384" max="5384" width="23.5703125" style="18" customWidth="1"/>
    <col min="5385" max="5385" width="22" style="18" customWidth="1"/>
    <col min="5386" max="5392" width="0" style="18" hidden="1" customWidth="1"/>
    <col min="5393" max="5632" width="9.140625" style="18"/>
    <col min="5633" max="5637" width="15.7109375" style="18" customWidth="1"/>
    <col min="5638" max="5638" width="7.85546875" style="18" customWidth="1"/>
    <col min="5639" max="5639" width="10" style="18" customWidth="1"/>
    <col min="5640" max="5640" width="23.5703125" style="18" customWidth="1"/>
    <col min="5641" max="5641" width="22" style="18" customWidth="1"/>
    <col min="5642" max="5648" width="0" style="18" hidden="1" customWidth="1"/>
    <col min="5649" max="5888" width="9.140625" style="18"/>
    <col min="5889" max="5893" width="15.7109375" style="18" customWidth="1"/>
    <col min="5894" max="5894" width="7.85546875" style="18" customWidth="1"/>
    <col min="5895" max="5895" width="10" style="18" customWidth="1"/>
    <col min="5896" max="5896" width="23.5703125" style="18" customWidth="1"/>
    <col min="5897" max="5897" width="22" style="18" customWidth="1"/>
    <col min="5898" max="5904" width="0" style="18" hidden="1" customWidth="1"/>
    <col min="5905" max="6144" width="9.140625" style="18"/>
    <col min="6145" max="6149" width="15.7109375" style="18" customWidth="1"/>
    <col min="6150" max="6150" width="7.85546875" style="18" customWidth="1"/>
    <col min="6151" max="6151" width="10" style="18" customWidth="1"/>
    <col min="6152" max="6152" width="23.5703125" style="18" customWidth="1"/>
    <col min="6153" max="6153" width="22" style="18" customWidth="1"/>
    <col min="6154" max="6160" width="0" style="18" hidden="1" customWidth="1"/>
    <col min="6161" max="6400" width="9.140625" style="18"/>
    <col min="6401" max="6405" width="15.7109375" style="18" customWidth="1"/>
    <col min="6406" max="6406" width="7.85546875" style="18" customWidth="1"/>
    <col min="6407" max="6407" width="10" style="18" customWidth="1"/>
    <col min="6408" max="6408" width="23.5703125" style="18" customWidth="1"/>
    <col min="6409" max="6409" width="22" style="18" customWidth="1"/>
    <col min="6410" max="6416" width="0" style="18" hidden="1" customWidth="1"/>
    <col min="6417" max="6656" width="9.140625" style="18"/>
    <col min="6657" max="6661" width="15.7109375" style="18" customWidth="1"/>
    <col min="6662" max="6662" width="7.85546875" style="18" customWidth="1"/>
    <col min="6663" max="6663" width="10" style="18" customWidth="1"/>
    <col min="6664" max="6664" width="23.5703125" style="18" customWidth="1"/>
    <col min="6665" max="6665" width="22" style="18" customWidth="1"/>
    <col min="6666" max="6672" width="0" style="18" hidden="1" customWidth="1"/>
    <col min="6673" max="6912" width="9.140625" style="18"/>
    <col min="6913" max="6917" width="15.7109375" style="18" customWidth="1"/>
    <col min="6918" max="6918" width="7.85546875" style="18" customWidth="1"/>
    <col min="6919" max="6919" width="10" style="18" customWidth="1"/>
    <col min="6920" max="6920" width="23.5703125" style="18" customWidth="1"/>
    <col min="6921" max="6921" width="22" style="18" customWidth="1"/>
    <col min="6922" max="6928" width="0" style="18" hidden="1" customWidth="1"/>
    <col min="6929" max="7168" width="9.140625" style="18"/>
    <col min="7169" max="7173" width="15.7109375" style="18" customWidth="1"/>
    <col min="7174" max="7174" width="7.85546875" style="18" customWidth="1"/>
    <col min="7175" max="7175" width="10" style="18" customWidth="1"/>
    <col min="7176" max="7176" width="23.5703125" style="18" customWidth="1"/>
    <col min="7177" max="7177" width="22" style="18" customWidth="1"/>
    <col min="7178" max="7184" width="0" style="18" hidden="1" customWidth="1"/>
    <col min="7185" max="7424" width="9.140625" style="18"/>
    <col min="7425" max="7429" width="15.7109375" style="18" customWidth="1"/>
    <col min="7430" max="7430" width="7.85546875" style="18" customWidth="1"/>
    <col min="7431" max="7431" width="10" style="18" customWidth="1"/>
    <col min="7432" max="7432" width="23.5703125" style="18" customWidth="1"/>
    <col min="7433" max="7433" width="22" style="18" customWidth="1"/>
    <col min="7434" max="7440" width="0" style="18" hidden="1" customWidth="1"/>
    <col min="7441" max="7680" width="9.140625" style="18"/>
    <col min="7681" max="7685" width="15.7109375" style="18" customWidth="1"/>
    <col min="7686" max="7686" width="7.85546875" style="18" customWidth="1"/>
    <col min="7687" max="7687" width="10" style="18" customWidth="1"/>
    <col min="7688" max="7688" width="23.5703125" style="18" customWidth="1"/>
    <col min="7689" max="7689" width="22" style="18" customWidth="1"/>
    <col min="7690" max="7696" width="0" style="18" hidden="1" customWidth="1"/>
    <col min="7697" max="7936" width="9.140625" style="18"/>
    <col min="7937" max="7941" width="15.7109375" style="18" customWidth="1"/>
    <col min="7942" max="7942" width="7.85546875" style="18" customWidth="1"/>
    <col min="7943" max="7943" width="10" style="18" customWidth="1"/>
    <col min="7944" max="7944" width="23.5703125" style="18" customWidth="1"/>
    <col min="7945" max="7945" width="22" style="18" customWidth="1"/>
    <col min="7946" max="7952" width="0" style="18" hidden="1" customWidth="1"/>
    <col min="7953" max="8192" width="9.140625" style="18"/>
    <col min="8193" max="8197" width="15.7109375" style="18" customWidth="1"/>
    <col min="8198" max="8198" width="7.85546875" style="18" customWidth="1"/>
    <col min="8199" max="8199" width="10" style="18" customWidth="1"/>
    <col min="8200" max="8200" width="23.5703125" style="18" customWidth="1"/>
    <col min="8201" max="8201" width="22" style="18" customWidth="1"/>
    <col min="8202" max="8208" width="0" style="18" hidden="1" customWidth="1"/>
    <col min="8209" max="8448" width="9.140625" style="18"/>
    <col min="8449" max="8453" width="15.7109375" style="18" customWidth="1"/>
    <col min="8454" max="8454" width="7.85546875" style="18" customWidth="1"/>
    <col min="8455" max="8455" width="10" style="18" customWidth="1"/>
    <col min="8456" max="8456" width="23.5703125" style="18" customWidth="1"/>
    <col min="8457" max="8457" width="22" style="18" customWidth="1"/>
    <col min="8458" max="8464" width="0" style="18" hidden="1" customWidth="1"/>
    <col min="8465" max="8704" width="9.140625" style="18"/>
    <col min="8705" max="8709" width="15.7109375" style="18" customWidth="1"/>
    <col min="8710" max="8710" width="7.85546875" style="18" customWidth="1"/>
    <col min="8711" max="8711" width="10" style="18" customWidth="1"/>
    <col min="8712" max="8712" width="23.5703125" style="18" customWidth="1"/>
    <col min="8713" max="8713" width="22" style="18" customWidth="1"/>
    <col min="8714" max="8720" width="0" style="18" hidden="1" customWidth="1"/>
    <col min="8721" max="8960" width="9.140625" style="18"/>
    <col min="8961" max="8965" width="15.7109375" style="18" customWidth="1"/>
    <col min="8966" max="8966" width="7.85546875" style="18" customWidth="1"/>
    <col min="8967" max="8967" width="10" style="18" customWidth="1"/>
    <col min="8968" max="8968" width="23.5703125" style="18" customWidth="1"/>
    <col min="8969" max="8969" width="22" style="18" customWidth="1"/>
    <col min="8970" max="8976" width="0" style="18" hidden="1" customWidth="1"/>
    <col min="8977" max="9216" width="9.140625" style="18"/>
    <col min="9217" max="9221" width="15.7109375" style="18" customWidth="1"/>
    <col min="9222" max="9222" width="7.85546875" style="18" customWidth="1"/>
    <col min="9223" max="9223" width="10" style="18" customWidth="1"/>
    <col min="9224" max="9224" width="23.5703125" style="18" customWidth="1"/>
    <col min="9225" max="9225" width="22" style="18" customWidth="1"/>
    <col min="9226" max="9232" width="0" style="18" hidden="1" customWidth="1"/>
    <col min="9233" max="9472" width="9.140625" style="18"/>
    <col min="9473" max="9477" width="15.7109375" style="18" customWidth="1"/>
    <col min="9478" max="9478" width="7.85546875" style="18" customWidth="1"/>
    <col min="9479" max="9479" width="10" style="18" customWidth="1"/>
    <col min="9480" max="9480" width="23.5703125" style="18" customWidth="1"/>
    <col min="9481" max="9481" width="22" style="18" customWidth="1"/>
    <col min="9482" max="9488" width="0" style="18" hidden="1" customWidth="1"/>
    <col min="9489" max="9728" width="9.140625" style="18"/>
    <col min="9729" max="9733" width="15.7109375" style="18" customWidth="1"/>
    <col min="9734" max="9734" width="7.85546875" style="18" customWidth="1"/>
    <col min="9735" max="9735" width="10" style="18" customWidth="1"/>
    <col min="9736" max="9736" width="23.5703125" style="18" customWidth="1"/>
    <col min="9737" max="9737" width="22" style="18" customWidth="1"/>
    <col min="9738" max="9744" width="0" style="18" hidden="1" customWidth="1"/>
    <col min="9745" max="9984" width="9.140625" style="18"/>
    <col min="9985" max="9989" width="15.7109375" style="18" customWidth="1"/>
    <col min="9990" max="9990" width="7.85546875" style="18" customWidth="1"/>
    <col min="9991" max="9991" width="10" style="18" customWidth="1"/>
    <col min="9992" max="9992" width="23.5703125" style="18" customWidth="1"/>
    <col min="9993" max="9993" width="22" style="18" customWidth="1"/>
    <col min="9994" max="10000" width="0" style="18" hidden="1" customWidth="1"/>
    <col min="10001" max="10240" width="9.140625" style="18"/>
    <col min="10241" max="10245" width="15.7109375" style="18" customWidth="1"/>
    <col min="10246" max="10246" width="7.85546875" style="18" customWidth="1"/>
    <col min="10247" max="10247" width="10" style="18" customWidth="1"/>
    <col min="10248" max="10248" width="23.5703125" style="18" customWidth="1"/>
    <col min="10249" max="10249" width="22" style="18" customWidth="1"/>
    <col min="10250" max="10256" width="0" style="18" hidden="1" customWidth="1"/>
    <col min="10257" max="10496" width="9.140625" style="18"/>
    <col min="10497" max="10501" width="15.7109375" style="18" customWidth="1"/>
    <col min="10502" max="10502" width="7.85546875" style="18" customWidth="1"/>
    <col min="10503" max="10503" width="10" style="18" customWidth="1"/>
    <col min="10504" max="10504" width="23.5703125" style="18" customWidth="1"/>
    <col min="10505" max="10505" width="22" style="18" customWidth="1"/>
    <col min="10506" max="10512" width="0" style="18" hidden="1" customWidth="1"/>
    <col min="10513" max="10752" width="9.140625" style="18"/>
    <col min="10753" max="10757" width="15.7109375" style="18" customWidth="1"/>
    <col min="10758" max="10758" width="7.85546875" style="18" customWidth="1"/>
    <col min="10759" max="10759" width="10" style="18" customWidth="1"/>
    <col min="10760" max="10760" width="23.5703125" style="18" customWidth="1"/>
    <col min="10761" max="10761" width="22" style="18" customWidth="1"/>
    <col min="10762" max="10768" width="0" style="18" hidden="1" customWidth="1"/>
    <col min="10769" max="11008" width="9.140625" style="18"/>
    <col min="11009" max="11013" width="15.7109375" style="18" customWidth="1"/>
    <col min="11014" max="11014" width="7.85546875" style="18" customWidth="1"/>
    <col min="11015" max="11015" width="10" style="18" customWidth="1"/>
    <col min="11016" max="11016" width="23.5703125" style="18" customWidth="1"/>
    <col min="11017" max="11017" width="22" style="18" customWidth="1"/>
    <col min="11018" max="11024" width="0" style="18" hidden="1" customWidth="1"/>
    <col min="11025" max="11264" width="9.140625" style="18"/>
    <col min="11265" max="11269" width="15.7109375" style="18" customWidth="1"/>
    <col min="11270" max="11270" width="7.85546875" style="18" customWidth="1"/>
    <col min="11271" max="11271" width="10" style="18" customWidth="1"/>
    <col min="11272" max="11272" width="23.5703125" style="18" customWidth="1"/>
    <col min="11273" max="11273" width="22" style="18" customWidth="1"/>
    <col min="11274" max="11280" width="0" style="18" hidden="1" customWidth="1"/>
    <col min="11281" max="11520" width="9.140625" style="18"/>
    <col min="11521" max="11525" width="15.7109375" style="18" customWidth="1"/>
    <col min="11526" max="11526" width="7.85546875" style="18" customWidth="1"/>
    <col min="11527" max="11527" width="10" style="18" customWidth="1"/>
    <col min="11528" max="11528" width="23.5703125" style="18" customWidth="1"/>
    <col min="11529" max="11529" width="22" style="18" customWidth="1"/>
    <col min="11530" max="11536" width="0" style="18" hidden="1" customWidth="1"/>
    <col min="11537" max="11776" width="9.140625" style="18"/>
    <col min="11777" max="11781" width="15.7109375" style="18" customWidth="1"/>
    <col min="11782" max="11782" width="7.85546875" style="18" customWidth="1"/>
    <col min="11783" max="11783" width="10" style="18" customWidth="1"/>
    <col min="11784" max="11784" width="23.5703125" style="18" customWidth="1"/>
    <col min="11785" max="11785" width="22" style="18" customWidth="1"/>
    <col min="11786" max="11792" width="0" style="18" hidden="1" customWidth="1"/>
    <col min="11793" max="12032" width="9.140625" style="18"/>
    <col min="12033" max="12037" width="15.7109375" style="18" customWidth="1"/>
    <col min="12038" max="12038" width="7.85546875" style="18" customWidth="1"/>
    <col min="12039" max="12039" width="10" style="18" customWidth="1"/>
    <col min="12040" max="12040" width="23.5703125" style="18" customWidth="1"/>
    <col min="12041" max="12041" width="22" style="18" customWidth="1"/>
    <col min="12042" max="12048" width="0" style="18" hidden="1" customWidth="1"/>
    <col min="12049" max="12288" width="9.140625" style="18"/>
    <col min="12289" max="12293" width="15.7109375" style="18" customWidth="1"/>
    <col min="12294" max="12294" width="7.85546875" style="18" customWidth="1"/>
    <col min="12295" max="12295" width="10" style="18" customWidth="1"/>
    <col min="12296" max="12296" width="23.5703125" style="18" customWidth="1"/>
    <col min="12297" max="12297" width="22" style="18" customWidth="1"/>
    <col min="12298" max="12304" width="0" style="18" hidden="1" customWidth="1"/>
    <col min="12305" max="12544" width="9.140625" style="18"/>
    <col min="12545" max="12549" width="15.7109375" style="18" customWidth="1"/>
    <col min="12550" max="12550" width="7.85546875" style="18" customWidth="1"/>
    <col min="12551" max="12551" width="10" style="18" customWidth="1"/>
    <col min="12552" max="12552" width="23.5703125" style="18" customWidth="1"/>
    <col min="12553" max="12553" width="22" style="18" customWidth="1"/>
    <col min="12554" max="12560" width="0" style="18" hidden="1" customWidth="1"/>
    <col min="12561" max="12800" width="9.140625" style="18"/>
    <col min="12801" max="12805" width="15.7109375" style="18" customWidth="1"/>
    <col min="12806" max="12806" width="7.85546875" style="18" customWidth="1"/>
    <col min="12807" max="12807" width="10" style="18" customWidth="1"/>
    <col min="12808" max="12808" width="23.5703125" style="18" customWidth="1"/>
    <col min="12809" max="12809" width="22" style="18" customWidth="1"/>
    <col min="12810" max="12816" width="0" style="18" hidden="1" customWidth="1"/>
    <col min="12817" max="13056" width="9.140625" style="18"/>
    <col min="13057" max="13061" width="15.7109375" style="18" customWidth="1"/>
    <col min="13062" max="13062" width="7.85546875" style="18" customWidth="1"/>
    <col min="13063" max="13063" width="10" style="18" customWidth="1"/>
    <col min="13064" max="13064" width="23.5703125" style="18" customWidth="1"/>
    <col min="13065" max="13065" width="22" style="18" customWidth="1"/>
    <col min="13066" max="13072" width="0" style="18" hidden="1" customWidth="1"/>
    <col min="13073" max="13312" width="9.140625" style="18"/>
    <col min="13313" max="13317" width="15.7109375" style="18" customWidth="1"/>
    <col min="13318" max="13318" width="7.85546875" style="18" customWidth="1"/>
    <col min="13319" max="13319" width="10" style="18" customWidth="1"/>
    <col min="13320" max="13320" width="23.5703125" style="18" customWidth="1"/>
    <col min="13321" max="13321" width="22" style="18" customWidth="1"/>
    <col min="13322" max="13328" width="0" style="18" hidden="1" customWidth="1"/>
    <col min="13329" max="13568" width="9.140625" style="18"/>
    <col min="13569" max="13573" width="15.7109375" style="18" customWidth="1"/>
    <col min="13574" max="13574" width="7.85546875" style="18" customWidth="1"/>
    <col min="13575" max="13575" width="10" style="18" customWidth="1"/>
    <col min="13576" max="13576" width="23.5703125" style="18" customWidth="1"/>
    <col min="13577" max="13577" width="22" style="18" customWidth="1"/>
    <col min="13578" max="13584" width="0" style="18" hidden="1" customWidth="1"/>
    <col min="13585" max="13824" width="9.140625" style="18"/>
    <col min="13825" max="13829" width="15.7109375" style="18" customWidth="1"/>
    <col min="13830" max="13830" width="7.85546875" style="18" customWidth="1"/>
    <col min="13831" max="13831" width="10" style="18" customWidth="1"/>
    <col min="13832" max="13832" width="23.5703125" style="18" customWidth="1"/>
    <col min="13833" max="13833" width="22" style="18" customWidth="1"/>
    <col min="13834" max="13840" width="0" style="18" hidden="1" customWidth="1"/>
    <col min="13841" max="14080" width="9.140625" style="18"/>
    <col min="14081" max="14085" width="15.7109375" style="18" customWidth="1"/>
    <col min="14086" max="14086" width="7.85546875" style="18" customWidth="1"/>
    <col min="14087" max="14087" width="10" style="18" customWidth="1"/>
    <col min="14088" max="14088" width="23.5703125" style="18" customWidth="1"/>
    <col min="14089" max="14089" width="22" style="18" customWidth="1"/>
    <col min="14090" max="14096" width="0" style="18" hidden="1" customWidth="1"/>
    <col min="14097" max="14336" width="9.140625" style="18"/>
    <col min="14337" max="14341" width="15.7109375" style="18" customWidth="1"/>
    <col min="14342" max="14342" width="7.85546875" style="18" customWidth="1"/>
    <col min="14343" max="14343" width="10" style="18" customWidth="1"/>
    <col min="14344" max="14344" width="23.5703125" style="18" customWidth="1"/>
    <col min="14345" max="14345" width="22" style="18" customWidth="1"/>
    <col min="14346" max="14352" width="0" style="18" hidden="1" customWidth="1"/>
    <col min="14353" max="14592" width="9.140625" style="18"/>
    <col min="14593" max="14597" width="15.7109375" style="18" customWidth="1"/>
    <col min="14598" max="14598" width="7.85546875" style="18" customWidth="1"/>
    <col min="14599" max="14599" width="10" style="18" customWidth="1"/>
    <col min="14600" max="14600" width="23.5703125" style="18" customWidth="1"/>
    <col min="14601" max="14601" width="22" style="18" customWidth="1"/>
    <col min="14602" max="14608" width="0" style="18" hidden="1" customWidth="1"/>
    <col min="14609" max="14848" width="9.140625" style="18"/>
    <col min="14849" max="14853" width="15.7109375" style="18" customWidth="1"/>
    <col min="14854" max="14854" width="7.85546875" style="18" customWidth="1"/>
    <col min="14855" max="14855" width="10" style="18" customWidth="1"/>
    <col min="14856" max="14856" width="23.5703125" style="18" customWidth="1"/>
    <col min="14857" max="14857" width="22" style="18" customWidth="1"/>
    <col min="14858" max="14864" width="0" style="18" hidden="1" customWidth="1"/>
    <col min="14865" max="15104" width="9.140625" style="18"/>
    <col min="15105" max="15109" width="15.7109375" style="18" customWidth="1"/>
    <col min="15110" max="15110" width="7.85546875" style="18" customWidth="1"/>
    <col min="15111" max="15111" width="10" style="18" customWidth="1"/>
    <col min="15112" max="15112" width="23.5703125" style="18" customWidth="1"/>
    <col min="15113" max="15113" width="22" style="18" customWidth="1"/>
    <col min="15114" max="15120" width="0" style="18" hidden="1" customWidth="1"/>
    <col min="15121" max="15360" width="9.140625" style="18"/>
    <col min="15361" max="15365" width="15.7109375" style="18" customWidth="1"/>
    <col min="15366" max="15366" width="7.85546875" style="18" customWidth="1"/>
    <col min="15367" max="15367" width="10" style="18" customWidth="1"/>
    <col min="15368" max="15368" width="23.5703125" style="18" customWidth="1"/>
    <col min="15369" max="15369" width="22" style="18" customWidth="1"/>
    <col min="15370" max="15376" width="0" style="18" hidden="1" customWidth="1"/>
    <col min="15377" max="15616" width="9.140625" style="18"/>
    <col min="15617" max="15621" width="15.7109375" style="18" customWidth="1"/>
    <col min="15622" max="15622" width="7.85546875" style="18" customWidth="1"/>
    <col min="15623" max="15623" width="10" style="18" customWidth="1"/>
    <col min="15624" max="15624" width="23.5703125" style="18" customWidth="1"/>
    <col min="15625" max="15625" width="22" style="18" customWidth="1"/>
    <col min="15626" max="15632" width="0" style="18" hidden="1" customWidth="1"/>
    <col min="15633" max="15872" width="9.140625" style="18"/>
    <col min="15873" max="15877" width="15.7109375" style="18" customWidth="1"/>
    <col min="15878" max="15878" width="7.85546875" style="18" customWidth="1"/>
    <col min="15879" max="15879" width="10" style="18" customWidth="1"/>
    <col min="15880" max="15880" width="23.5703125" style="18" customWidth="1"/>
    <col min="15881" max="15881" width="22" style="18" customWidth="1"/>
    <col min="15882" max="15888" width="0" style="18" hidden="1" customWidth="1"/>
    <col min="15889" max="16128" width="9.140625" style="18"/>
    <col min="16129" max="16133" width="15.7109375" style="18" customWidth="1"/>
    <col min="16134" max="16134" width="7.85546875" style="18" customWidth="1"/>
    <col min="16135" max="16135" width="10" style="18" customWidth="1"/>
    <col min="16136" max="16136" width="23.5703125" style="18" customWidth="1"/>
    <col min="16137" max="16137" width="22" style="18" customWidth="1"/>
    <col min="16138" max="16144" width="0" style="18" hidden="1" customWidth="1"/>
    <col min="16145" max="16384" width="9.140625" style="18"/>
  </cols>
  <sheetData>
    <row r="1" spans="1:13">
      <c r="A1" s="125" t="s">
        <v>0</v>
      </c>
      <c r="B1" s="125"/>
      <c r="C1" s="125"/>
      <c r="D1" s="125"/>
      <c r="E1" s="125"/>
      <c r="F1" s="125"/>
      <c r="G1" s="125"/>
      <c r="H1" s="125"/>
      <c r="I1" s="13"/>
      <c r="J1" s="14"/>
      <c r="K1" s="15" t="s">
        <v>1</v>
      </c>
      <c r="L1" s="16" t="s">
        <v>2</v>
      </c>
      <c r="M1" s="17" t="s">
        <v>3</v>
      </c>
    </row>
    <row r="2" spans="1:13" ht="15.75" thickBot="1">
      <c r="A2" s="126"/>
      <c r="B2" s="126"/>
      <c r="C2" s="126"/>
      <c r="D2" s="126"/>
      <c r="E2" s="126"/>
      <c r="F2" s="126"/>
      <c r="G2" s="126"/>
      <c r="H2" s="127"/>
      <c r="I2" s="19" t="s">
        <v>4</v>
      </c>
      <c r="J2" s="14" t="s">
        <v>5</v>
      </c>
      <c r="K2" s="15" t="s">
        <v>6</v>
      </c>
      <c r="L2" s="16" t="s">
        <v>7</v>
      </c>
      <c r="M2" s="17" t="s">
        <v>8</v>
      </c>
    </row>
    <row r="3" spans="1:13">
      <c r="A3" s="128"/>
      <c r="B3" s="128"/>
      <c r="C3" s="128"/>
      <c r="D3" s="128"/>
      <c r="E3" s="128"/>
      <c r="F3" s="128"/>
      <c r="G3" s="128"/>
      <c r="H3" s="20" t="s">
        <v>9</v>
      </c>
      <c r="I3" s="21" t="s">
        <v>10</v>
      </c>
      <c r="J3" s="14" t="s">
        <v>11</v>
      </c>
      <c r="K3" s="15" t="s">
        <v>12</v>
      </c>
      <c r="L3" s="16" t="s">
        <v>13</v>
      </c>
      <c r="M3" s="17" t="s">
        <v>14</v>
      </c>
    </row>
    <row r="4" spans="1:13">
      <c r="A4" s="22"/>
      <c r="B4" s="23"/>
      <c r="C4" s="24" t="s">
        <v>15</v>
      </c>
      <c r="D4" s="129" t="s">
        <v>16</v>
      </c>
      <c r="E4" s="129"/>
      <c r="F4" s="130"/>
      <c r="G4" s="130"/>
      <c r="H4" s="20" t="s">
        <v>17</v>
      </c>
      <c r="I4" s="25">
        <v>44197</v>
      </c>
      <c r="J4" s="14"/>
      <c r="K4" s="15" t="s">
        <v>18</v>
      </c>
      <c r="L4" s="16"/>
      <c r="M4" s="17" t="s">
        <v>19</v>
      </c>
    </row>
    <row r="5" spans="1:13" ht="23.25" customHeight="1">
      <c r="A5" s="123" t="s">
        <v>20</v>
      </c>
      <c r="B5" s="123"/>
      <c r="C5" s="131" t="s">
        <v>21</v>
      </c>
      <c r="D5" s="131"/>
      <c r="E5" s="131"/>
      <c r="F5" s="131"/>
      <c r="G5" s="131"/>
      <c r="H5" s="26" t="s">
        <v>22</v>
      </c>
      <c r="I5" s="27" t="s">
        <v>23</v>
      </c>
      <c r="J5" s="14"/>
      <c r="K5" s="15" t="s">
        <v>24</v>
      </c>
      <c r="L5" s="16"/>
      <c r="M5" s="17" t="s">
        <v>25</v>
      </c>
    </row>
    <row r="6" spans="1:13" ht="22.5" customHeight="1">
      <c r="A6" s="123" t="s">
        <v>26</v>
      </c>
      <c r="B6" s="123"/>
      <c r="C6" s="124"/>
      <c r="D6" s="124"/>
      <c r="E6" s="124"/>
      <c r="F6" s="124"/>
      <c r="G6" s="124"/>
      <c r="H6" s="26"/>
      <c r="I6" s="27"/>
      <c r="J6" s="14" t="s">
        <v>27</v>
      </c>
      <c r="K6" s="15" t="s">
        <v>28</v>
      </c>
      <c r="L6" s="16"/>
      <c r="M6" s="17" t="s">
        <v>29</v>
      </c>
    </row>
    <row r="7" spans="1:13" ht="22.5" customHeight="1">
      <c r="A7" s="123" t="s">
        <v>30</v>
      </c>
      <c r="B7" s="123"/>
      <c r="C7" s="124" t="s">
        <v>31</v>
      </c>
      <c r="D7" s="124"/>
      <c r="E7" s="124"/>
      <c r="F7" s="124"/>
      <c r="G7" s="124"/>
      <c r="H7" s="26" t="s">
        <v>32</v>
      </c>
      <c r="I7" s="27" t="s">
        <v>33</v>
      </c>
      <c r="J7" s="16" t="s">
        <v>34</v>
      </c>
      <c r="K7" s="15" t="s">
        <v>35</v>
      </c>
      <c r="L7" s="16" t="s">
        <v>36</v>
      </c>
      <c r="M7" s="17" t="s">
        <v>37</v>
      </c>
    </row>
    <row r="8" spans="1:13" ht="22.5" customHeight="1">
      <c r="A8" s="123" t="s">
        <v>38</v>
      </c>
      <c r="B8" s="123"/>
      <c r="C8" s="124" t="s">
        <v>39</v>
      </c>
      <c r="D8" s="124"/>
      <c r="E8" s="124"/>
      <c r="F8" s="124"/>
      <c r="G8" s="124"/>
      <c r="H8" s="26" t="s">
        <v>40</v>
      </c>
      <c r="I8" s="27" t="s">
        <v>41</v>
      </c>
      <c r="J8" s="16" t="s">
        <v>42</v>
      </c>
      <c r="K8" s="15" t="s">
        <v>43</v>
      </c>
      <c r="L8" s="16" t="s">
        <v>44</v>
      </c>
      <c r="M8" s="17" t="s">
        <v>45</v>
      </c>
    </row>
    <row r="9" spans="1:13">
      <c r="A9" s="144" t="s">
        <v>46</v>
      </c>
      <c r="B9" s="144"/>
      <c r="C9" s="28"/>
      <c r="D9" s="28"/>
      <c r="E9" s="130"/>
      <c r="F9" s="130"/>
      <c r="G9" s="130"/>
      <c r="H9" s="26"/>
      <c r="I9" s="27"/>
      <c r="J9" s="16"/>
      <c r="K9" s="15" t="s">
        <v>47</v>
      </c>
      <c r="L9" s="16" t="s">
        <v>48</v>
      </c>
      <c r="M9" s="17" t="s">
        <v>49</v>
      </c>
    </row>
    <row r="10" spans="1:13" ht="15.75" thickBot="1">
      <c r="A10" s="144" t="s">
        <v>50</v>
      </c>
      <c r="B10" s="144"/>
      <c r="C10" s="28"/>
      <c r="D10" s="28"/>
      <c r="E10" s="145"/>
      <c r="F10" s="145"/>
      <c r="G10" s="145"/>
      <c r="H10" s="26" t="s">
        <v>51</v>
      </c>
      <c r="I10" s="29">
        <v>383</v>
      </c>
      <c r="J10" s="16" t="s">
        <v>52</v>
      </c>
      <c r="K10" s="15" t="s">
        <v>53</v>
      </c>
      <c r="L10" s="16"/>
      <c r="M10" s="17" t="s">
        <v>54</v>
      </c>
    </row>
    <row r="11" spans="1:13" ht="3.75" customHeight="1">
      <c r="A11" s="146"/>
      <c r="B11" s="146"/>
      <c r="C11" s="146"/>
      <c r="D11" s="146"/>
      <c r="E11" s="146"/>
      <c r="F11" s="146"/>
      <c r="G11" s="146"/>
      <c r="H11" s="146"/>
      <c r="I11" s="13"/>
      <c r="J11" s="30"/>
      <c r="L11" s="16"/>
    </row>
    <row r="12" spans="1:13" ht="15" customHeight="1">
      <c r="A12" s="147" t="s">
        <v>55</v>
      </c>
      <c r="B12" s="147"/>
      <c r="C12" s="147"/>
      <c r="D12" s="147"/>
      <c r="E12" s="147"/>
      <c r="F12" s="147"/>
      <c r="G12" s="147"/>
      <c r="H12" s="147"/>
      <c r="I12" s="13"/>
      <c r="K12" s="15" t="s">
        <v>56</v>
      </c>
    </row>
    <row r="13" spans="1:13" ht="33.75">
      <c r="A13" s="132" t="s">
        <v>57</v>
      </c>
      <c r="B13" s="132"/>
      <c r="C13" s="132"/>
      <c r="D13" s="132"/>
      <c r="E13" s="133"/>
      <c r="F13" s="31" t="s">
        <v>58</v>
      </c>
      <c r="G13" s="31" t="s">
        <v>59</v>
      </c>
      <c r="H13" s="32" t="s">
        <v>60</v>
      </c>
      <c r="I13" s="33" t="s">
        <v>61</v>
      </c>
      <c r="K13" s="15" t="s">
        <v>62</v>
      </c>
    </row>
    <row r="14" spans="1:13" ht="15.75" thickBot="1">
      <c r="A14" s="134">
        <v>1</v>
      </c>
      <c r="B14" s="134"/>
      <c r="C14" s="134"/>
      <c r="D14" s="134"/>
      <c r="E14" s="135"/>
      <c r="F14" s="34">
        <v>2</v>
      </c>
      <c r="G14" s="34">
        <v>3</v>
      </c>
      <c r="H14" s="34">
        <v>4</v>
      </c>
      <c r="I14" s="35">
        <v>5</v>
      </c>
      <c r="J14" s="30"/>
    </row>
    <row r="15" spans="1:13" ht="15" customHeight="1">
      <c r="A15" s="136" t="s">
        <v>63</v>
      </c>
      <c r="B15" s="136"/>
      <c r="C15" s="136"/>
      <c r="D15" s="136"/>
      <c r="E15" s="137"/>
      <c r="F15" s="36" t="s">
        <v>64</v>
      </c>
      <c r="G15" s="37"/>
      <c r="H15" s="38">
        <f>H16+H69+H98</f>
        <v>8182602.3099999996</v>
      </c>
      <c r="I15" s="39">
        <f>I16+I69+I98</f>
        <v>7414580.0800000001</v>
      </c>
      <c r="J15" s="30"/>
      <c r="M15" s="18" t="s">
        <v>65</v>
      </c>
    </row>
    <row r="16" spans="1:13" ht="22.5" customHeight="1">
      <c r="A16" s="138" t="s">
        <v>66</v>
      </c>
      <c r="B16" s="138"/>
      <c r="C16" s="138"/>
      <c r="D16" s="138"/>
      <c r="E16" s="139"/>
      <c r="F16" s="40" t="s">
        <v>67</v>
      </c>
      <c r="G16" s="41" t="s">
        <v>68</v>
      </c>
      <c r="H16" s="42">
        <f>H18+H29+H40+H47+H54+H61</f>
        <v>8182602.3099999996</v>
      </c>
      <c r="I16" s="43">
        <f>I18+I29+I40+I47+I54+I61</f>
        <v>7414580.0800000001</v>
      </c>
      <c r="J16" s="30"/>
    </row>
    <row r="17" spans="1:10">
      <c r="A17" s="140" t="s">
        <v>69</v>
      </c>
      <c r="B17" s="140"/>
      <c r="C17" s="140"/>
      <c r="D17" s="140"/>
      <c r="E17" s="141"/>
      <c r="F17" s="44"/>
      <c r="G17" s="45"/>
      <c r="H17" s="46"/>
      <c r="I17" s="47"/>
      <c r="J17" s="30"/>
    </row>
    <row r="18" spans="1:10" ht="15" customHeight="1">
      <c r="A18" s="142" t="s">
        <v>70</v>
      </c>
      <c r="B18" s="142"/>
      <c r="C18" s="142"/>
      <c r="D18" s="142"/>
      <c r="E18" s="143"/>
      <c r="F18" s="48" t="s">
        <v>71</v>
      </c>
      <c r="G18" s="49" t="s">
        <v>72</v>
      </c>
      <c r="H18" s="42">
        <f>H20+H21+H22+H23+H24+H25+H26+H27+H28</f>
        <v>0</v>
      </c>
      <c r="I18" s="43">
        <f>I20+I21+I22+I23+I24+I25+I26+I27+I28</f>
        <v>0</v>
      </c>
      <c r="J18" s="30"/>
    </row>
    <row r="19" spans="1:10">
      <c r="A19" s="152" t="s">
        <v>69</v>
      </c>
      <c r="B19" s="152"/>
      <c r="C19" s="152"/>
      <c r="D19" s="152"/>
      <c r="E19" s="153"/>
      <c r="F19" s="50"/>
      <c r="G19" s="51"/>
      <c r="H19" s="52"/>
      <c r="I19" s="53"/>
      <c r="J19" s="30"/>
    </row>
    <row r="20" spans="1:10" ht="15" customHeight="1">
      <c r="A20" s="154" t="s">
        <v>73</v>
      </c>
      <c r="B20" s="154"/>
      <c r="C20" s="154"/>
      <c r="D20" s="154"/>
      <c r="E20" s="155"/>
      <c r="F20" s="48" t="s">
        <v>74</v>
      </c>
      <c r="G20" s="49" t="s">
        <v>75</v>
      </c>
      <c r="H20" s="9"/>
      <c r="I20" s="1"/>
      <c r="J20" s="30"/>
    </row>
    <row r="21" spans="1:10" ht="15" customHeight="1">
      <c r="A21" s="148" t="s">
        <v>76</v>
      </c>
      <c r="B21" s="148"/>
      <c r="C21" s="148"/>
      <c r="D21" s="148"/>
      <c r="E21" s="149"/>
      <c r="F21" s="40" t="s">
        <v>77</v>
      </c>
      <c r="G21" s="41" t="s">
        <v>78</v>
      </c>
      <c r="H21" s="8"/>
      <c r="I21" s="2"/>
      <c r="J21" s="30"/>
    </row>
    <row r="22" spans="1:10" ht="15" customHeight="1">
      <c r="A22" s="148" t="s">
        <v>79</v>
      </c>
      <c r="B22" s="148"/>
      <c r="C22" s="148"/>
      <c r="D22" s="148"/>
      <c r="E22" s="149"/>
      <c r="F22" s="40" t="s">
        <v>80</v>
      </c>
      <c r="G22" s="41" t="s">
        <v>81</v>
      </c>
      <c r="H22" s="8"/>
      <c r="I22" s="2"/>
      <c r="J22" s="30"/>
    </row>
    <row r="23" spans="1:10" ht="15" customHeight="1">
      <c r="A23" s="148" t="s">
        <v>82</v>
      </c>
      <c r="B23" s="148"/>
      <c r="C23" s="148"/>
      <c r="D23" s="148"/>
      <c r="E23" s="149"/>
      <c r="F23" s="40" t="s">
        <v>83</v>
      </c>
      <c r="G23" s="41" t="s">
        <v>84</v>
      </c>
      <c r="H23" s="8"/>
      <c r="I23" s="2"/>
      <c r="J23" s="30"/>
    </row>
    <row r="24" spans="1:10" ht="15" customHeight="1">
      <c r="A24" s="148" t="s">
        <v>85</v>
      </c>
      <c r="B24" s="148"/>
      <c r="C24" s="148"/>
      <c r="D24" s="148"/>
      <c r="E24" s="149"/>
      <c r="F24" s="40" t="s">
        <v>86</v>
      </c>
      <c r="G24" s="41" t="s">
        <v>87</v>
      </c>
      <c r="H24" s="8"/>
      <c r="I24" s="2"/>
      <c r="J24" s="30"/>
    </row>
    <row r="25" spans="1:10" ht="15" customHeight="1">
      <c r="A25" s="148" t="s">
        <v>88</v>
      </c>
      <c r="B25" s="148"/>
      <c r="C25" s="148"/>
      <c r="D25" s="148"/>
      <c r="E25" s="149"/>
      <c r="F25" s="40" t="s">
        <v>89</v>
      </c>
      <c r="G25" s="41" t="s">
        <v>90</v>
      </c>
      <c r="H25" s="8"/>
      <c r="I25" s="2"/>
      <c r="J25" s="30"/>
    </row>
    <row r="26" spans="1:10" ht="15" customHeight="1">
      <c r="A26" s="148" t="s">
        <v>91</v>
      </c>
      <c r="B26" s="148"/>
      <c r="C26" s="148"/>
      <c r="D26" s="148"/>
      <c r="E26" s="149"/>
      <c r="F26" s="40" t="s">
        <v>92</v>
      </c>
      <c r="G26" s="41" t="s">
        <v>93</v>
      </c>
      <c r="H26" s="8"/>
      <c r="I26" s="2"/>
      <c r="J26" s="30"/>
    </row>
    <row r="27" spans="1:10" ht="25.5" customHeight="1">
      <c r="A27" s="148" t="s">
        <v>94</v>
      </c>
      <c r="B27" s="148"/>
      <c r="C27" s="148"/>
      <c r="D27" s="148"/>
      <c r="E27" s="149"/>
      <c r="F27" s="40" t="s">
        <v>95</v>
      </c>
      <c r="G27" s="41" t="s">
        <v>96</v>
      </c>
      <c r="H27" s="8"/>
      <c r="I27" s="2"/>
      <c r="J27" s="30"/>
    </row>
    <row r="28" spans="1:10" ht="15" customHeight="1">
      <c r="A28" s="148" t="s">
        <v>97</v>
      </c>
      <c r="B28" s="148"/>
      <c r="C28" s="148"/>
      <c r="D28" s="148"/>
      <c r="E28" s="149"/>
      <c r="F28" s="54" t="s">
        <v>98</v>
      </c>
      <c r="G28" s="55" t="s">
        <v>99</v>
      </c>
      <c r="H28" s="56"/>
      <c r="I28" s="3"/>
      <c r="J28" s="30"/>
    </row>
    <row r="29" spans="1:10" ht="15" customHeight="1">
      <c r="A29" s="150" t="s">
        <v>100</v>
      </c>
      <c r="B29" s="150"/>
      <c r="C29" s="150"/>
      <c r="D29" s="150"/>
      <c r="E29" s="151"/>
      <c r="F29" s="40" t="s">
        <v>101</v>
      </c>
      <c r="G29" s="41" t="s">
        <v>102</v>
      </c>
      <c r="H29" s="42">
        <f>H31+H32+H36+H37+H38+H39</f>
        <v>8182602.3099999996</v>
      </c>
      <c r="I29" s="43">
        <f>I31+I32+I36+I37+I38+I39</f>
        <v>7414580.0800000001</v>
      </c>
      <c r="J29" s="30"/>
    </row>
    <row r="30" spans="1:10">
      <c r="A30" s="152" t="s">
        <v>69</v>
      </c>
      <c r="B30" s="152"/>
      <c r="C30" s="152"/>
      <c r="D30" s="152"/>
      <c r="E30" s="153"/>
      <c r="F30" s="50"/>
      <c r="G30" s="51"/>
      <c r="H30" s="52"/>
      <c r="I30" s="53"/>
      <c r="J30" s="30"/>
    </row>
    <row r="31" spans="1:10" ht="23.25" customHeight="1">
      <c r="A31" s="154" t="s">
        <v>103</v>
      </c>
      <c r="B31" s="154"/>
      <c r="C31" s="154"/>
      <c r="D31" s="154"/>
      <c r="E31" s="155"/>
      <c r="F31" s="48" t="s">
        <v>104</v>
      </c>
      <c r="G31" s="57" t="s">
        <v>105</v>
      </c>
      <c r="H31" s="9">
        <v>8182602.3099999996</v>
      </c>
      <c r="I31" s="1">
        <v>7414580.0800000001</v>
      </c>
      <c r="J31" s="30"/>
    </row>
    <row r="32" spans="1:10" ht="24.75" customHeight="1" thickBot="1">
      <c r="A32" s="148" t="s">
        <v>106</v>
      </c>
      <c r="B32" s="148"/>
      <c r="C32" s="148"/>
      <c r="D32" s="148"/>
      <c r="E32" s="149"/>
      <c r="F32" s="58" t="s">
        <v>107</v>
      </c>
      <c r="G32" s="59" t="s">
        <v>105</v>
      </c>
      <c r="H32" s="60"/>
      <c r="I32" s="4"/>
      <c r="J32" s="30"/>
    </row>
    <row r="33" spans="1:10" ht="15" customHeight="1">
      <c r="A33" s="61"/>
      <c r="B33" s="62"/>
      <c r="C33" s="62"/>
      <c r="D33" s="62"/>
      <c r="E33" s="62"/>
      <c r="F33" s="63"/>
      <c r="G33" s="63"/>
      <c r="H33" s="64"/>
      <c r="I33" s="65" t="s">
        <v>108</v>
      </c>
      <c r="J33" s="30"/>
    </row>
    <row r="34" spans="1:10" ht="33.75" customHeight="1">
      <c r="A34" s="134" t="s">
        <v>57</v>
      </c>
      <c r="B34" s="134"/>
      <c r="C34" s="134"/>
      <c r="D34" s="134"/>
      <c r="E34" s="135"/>
      <c r="F34" s="31" t="s">
        <v>58</v>
      </c>
      <c r="G34" s="31" t="s">
        <v>59</v>
      </c>
      <c r="H34" s="32" t="s">
        <v>60</v>
      </c>
      <c r="I34" s="33" t="s">
        <v>61</v>
      </c>
      <c r="J34" s="30"/>
    </row>
    <row r="35" spans="1:10" ht="15.75" customHeight="1" thickBot="1">
      <c r="A35" s="134">
        <v>1</v>
      </c>
      <c r="B35" s="134"/>
      <c r="C35" s="134"/>
      <c r="D35" s="134"/>
      <c r="E35" s="135"/>
      <c r="F35" s="34">
        <v>2</v>
      </c>
      <c r="G35" s="34">
        <v>3</v>
      </c>
      <c r="H35" s="34">
        <v>4</v>
      </c>
      <c r="I35" s="35">
        <v>5</v>
      </c>
      <c r="J35" s="30"/>
    </row>
    <row r="36" spans="1:10" ht="15" customHeight="1">
      <c r="A36" s="148" t="s">
        <v>109</v>
      </c>
      <c r="B36" s="148"/>
      <c r="C36" s="148"/>
      <c r="D36" s="148"/>
      <c r="E36" s="149"/>
      <c r="F36" s="66" t="s">
        <v>110</v>
      </c>
      <c r="G36" s="67" t="s">
        <v>111</v>
      </c>
      <c r="H36" s="68"/>
      <c r="I36" s="5"/>
      <c r="J36" s="30"/>
    </row>
    <row r="37" spans="1:10" ht="15" customHeight="1">
      <c r="A37" s="148" t="s">
        <v>112</v>
      </c>
      <c r="B37" s="148"/>
      <c r="C37" s="148"/>
      <c r="D37" s="148"/>
      <c r="E37" s="149"/>
      <c r="F37" s="48" t="s">
        <v>113</v>
      </c>
      <c r="G37" s="49" t="s">
        <v>114</v>
      </c>
      <c r="H37" s="9"/>
      <c r="I37" s="2"/>
      <c r="J37" s="30"/>
    </row>
    <row r="38" spans="1:10" ht="15" customHeight="1">
      <c r="A38" s="148" t="s">
        <v>115</v>
      </c>
      <c r="B38" s="148"/>
      <c r="C38" s="148"/>
      <c r="D38" s="148"/>
      <c r="E38" s="149"/>
      <c r="F38" s="48" t="s">
        <v>116</v>
      </c>
      <c r="G38" s="49" t="s">
        <v>117</v>
      </c>
      <c r="H38" s="9"/>
      <c r="I38" s="2"/>
      <c r="J38" s="30"/>
    </row>
    <row r="39" spans="1:10" ht="15" customHeight="1">
      <c r="A39" s="148" t="s">
        <v>118</v>
      </c>
      <c r="B39" s="148"/>
      <c r="C39" s="148"/>
      <c r="D39" s="148"/>
      <c r="E39" s="149"/>
      <c r="F39" s="48" t="s">
        <v>119</v>
      </c>
      <c r="G39" s="49" t="s">
        <v>120</v>
      </c>
      <c r="H39" s="9"/>
      <c r="I39" s="2"/>
      <c r="J39" s="30"/>
    </row>
    <row r="40" spans="1:10" ht="15" customHeight="1">
      <c r="A40" s="150" t="s">
        <v>121</v>
      </c>
      <c r="B40" s="150"/>
      <c r="C40" s="150"/>
      <c r="D40" s="150"/>
      <c r="E40" s="151"/>
      <c r="F40" s="40" t="s">
        <v>122</v>
      </c>
      <c r="G40" s="41" t="s">
        <v>123</v>
      </c>
      <c r="H40" s="42">
        <f>H42+H43+H44+H45+H46</f>
        <v>0</v>
      </c>
      <c r="I40" s="43">
        <f>I42+I43+I44+I45+I46</f>
        <v>0</v>
      </c>
      <c r="J40" s="30"/>
    </row>
    <row r="41" spans="1:10">
      <c r="A41" s="152" t="s">
        <v>69</v>
      </c>
      <c r="B41" s="152"/>
      <c r="C41" s="152"/>
      <c r="D41" s="152"/>
      <c r="E41" s="153"/>
      <c r="F41" s="50"/>
      <c r="G41" s="51"/>
      <c r="H41" s="52"/>
      <c r="I41" s="53"/>
      <c r="J41" s="69"/>
    </row>
    <row r="42" spans="1:10" ht="24.75" customHeight="1">
      <c r="A42" s="154" t="s">
        <v>124</v>
      </c>
      <c r="B42" s="154"/>
      <c r="C42" s="154"/>
      <c r="D42" s="154"/>
      <c r="E42" s="155"/>
      <c r="F42" s="48" t="s">
        <v>125</v>
      </c>
      <c r="G42" s="49" t="s">
        <v>126</v>
      </c>
      <c r="H42" s="9"/>
      <c r="I42" s="1"/>
      <c r="J42" s="69"/>
    </row>
    <row r="43" spans="1:10" ht="15" customHeight="1">
      <c r="A43" s="148" t="s">
        <v>127</v>
      </c>
      <c r="B43" s="148"/>
      <c r="C43" s="148"/>
      <c r="D43" s="148"/>
      <c r="E43" s="149"/>
      <c r="F43" s="40" t="s">
        <v>128</v>
      </c>
      <c r="G43" s="41" t="s">
        <v>129</v>
      </c>
      <c r="H43" s="8"/>
      <c r="I43" s="2"/>
      <c r="J43" s="30"/>
    </row>
    <row r="44" spans="1:10" ht="15" customHeight="1">
      <c r="A44" s="148" t="s">
        <v>130</v>
      </c>
      <c r="B44" s="148"/>
      <c r="C44" s="148"/>
      <c r="D44" s="148"/>
      <c r="E44" s="149"/>
      <c r="F44" s="40" t="s">
        <v>131</v>
      </c>
      <c r="G44" s="41" t="s">
        <v>132</v>
      </c>
      <c r="H44" s="8"/>
      <c r="I44" s="2"/>
      <c r="J44" s="30"/>
    </row>
    <row r="45" spans="1:10" ht="15" customHeight="1">
      <c r="A45" s="148" t="s">
        <v>133</v>
      </c>
      <c r="B45" s="148"/>
      <c r="C45" s="148"/>
      <c r="D45" s="148"/>
      <c r="E45" s="149"/>
      <c r="F45" s="40" t="s">
        <v>134</v>
      </c>
      <c r="G45" s="41" t="s">
        <v>135</v>
      </c>
      <c r="H45" s="8"/>
      <c r="I45" s="2"/>
      <c r="J45" s="30"/>
    </row>
    <row r="46" spans="1:10" ht="15" customHeight="1">
      <c r="A46" s="148" t="s">
        <v>136</v>
      </c>
      <c r="B46" s="148"/>
      <c r="C46" s="148"/>
      <c r="D46" s="148"/>
      <c r="E46" s="149"/>
      <c r="F46" s="40" t="s">
        <v>137</v>
      </c>
      <c r="G46" s="41" t="s">
        <v>138</v>
      </c>
      <c r="H46" s="8"/>
      <c r="I46" s="2"/>
      <c r="J46" s="30"/>
    </row>
    <row r="47" spans="1:10" ht="15" customHeight="1">
      <c r="A47" s="150" t="s">
        <v>139</v>
      </c>
      <c r="B47" s="150"/>
      <c r="C47" s="150"/>
      <c r="D47" s="150"/>
      <c r="E47" s="151"/>
      <c r="F47" s="40" t="s">
        <v>140</v>
      </c>
      <c r="G47" s="41" t="s">
        <v>141</v>
      </c>
      <c r="H47" s="42">
        <f>H49+H50+H51+H52+H53</f>
        <v>0</v>
      </c>
      <c r="I47" s="43">
        <f>I49+I50+I51+I52+I53</f>
        <v>0</v>
      </c>
      <c r="J47" s="30"/>
    </row>
    <row r="48" spans="1:10">
      <c r="A48" s="152" t="s">
        <v>69</v>
      </c>
      <c r="B48" s="152"/>
      <c r="C48" s="152"/>
      <c r="D48" s="152"/>
      <c r="E48" s="153"/>
      <c r="F48" s="54"/>
      <c r="G48" s="55"/>
      <c r="H48" s="46"/>
      <c r="I48" s="47"/>
      <c r="J48" s="30"/>
    </row>
    <row r="49" spans="1:10" ht="23.25" customHeight="1">
      <c r="A49" s="154" t="s">
        <v>142</v>
      </c>
      <c r="B49" s="154"/>
      <c r="C49" s="154"/>
      <c r="D49" s="154"/>
      <c r="E49" s="155"/>
      <c r="F49" s="70" t="s">
        <v>143</v>
      </c>
      <c r="G49" s="71" t="s">
        <v>144</v>
      </c>
      <c r="H49" s="72"/>
      <c r="I49" s="1"/>
      <c r="J49" s="30"/>
    </row>
    <row r="50" spans="1:10" ht="15" customHeight="1">
      <c r="A50" s="148" t="s">
        <v>145</v>
      </c>
      <c r="B50" s="148"/>
      <c r="C50" s="148"/>
      <c r="D50" s="148"/>
      <c r="E50" s="149"/>
      <c r="F50" s="40" t="s">
        <v>146</v>
      </c>
      <c r="G50" s="41" t="s">
        <v>147</v>
      </c>
      <c r="H50" s="8"/>
      <c r="I50" s="1"/>
      <c r="J50" s="30"/>
    </row>
    <row r="51" spans="1:10" ht="23.25" customHeight="1">
      <c r="A51" s="148" t="s">
        <v>148</v>
      </c>
      <c r="B51" s="148"/>
      <c r="C51" s="148"/>
      <c r="D51" s="148"/>
      <c r="E51" s="149"/>
      <c r="F51" s="40" t="s">
        <v>149</v>
      </c>
      <c r="G51" s="41" t="s">
        <v>150</v>
      </c>
      <c r="H51" s="8"/>
      <c r="I51" s="1"/>
      <c r="J51" s="30"/>
    </row>
    <row r="52" spans="1:10" ht="15" customHeight="1">
      <c r="A52" s="148" t="s">
        <v>151</v>
      </c>
      <c r="B52" s="148"/>
      <c r="C52" s="148"/>
      <c r="D52" s="148"/>
      <c r="E52" s="149"/>
      <c r="F52" s="40" t="s">
        <v>152</v>
      </c>
      <c r="G52" s="41" t="s">
        <v>153</v>
      </c>
      <c r="H52" s="8"/>
      <c r="I52" s="1"/>
      <c r="J52" s="30"/>
    </row>
    <row r="53" spans="1:10" ht="34.5" customHeight="1">
      <c r="A53" s="148" t="s">
        <v>154</v>
      </c>
      <c r="B53" s="148"/>
      <c r="C53" s="148"/>
      <c r="D53" s="148"/>
      <c r="E53" s="149"/>
      <c r="F53" s="40" t="s">
        <v>155</v>
      </c>
      <c r="G53" s="41" t="s">
        <v>156</v>
      </c>
      <c r="H53" s="8"/>
      <c r="I53" s="1"/>
      <c r="J53" s="30"/>
    </row>
    <row r="54" spans="1:10" ht="15" customHeight="1">
      <c r="A54" s="150" t="s">
        <v>157</v>
      </c>
      <c r="B54" s="150"/>
      <c r="C54" s="150"/>
      <c r="D54" s="150"/>
      <c r="E54" s="151"/>
      <c r="F54" s="40" t="s">
        <v>158</v>
      </c>
      <c r="G54" s="41" t="s">
        <v>159</v>
      </c>
      <c r="H54" s="42">
        <f>H56+H57+H58+H59+H60</f>
        <v>0</v>
      </c>
      <c r="I54" s="43">
        <f>I56+I57+I58+I59+I60</f>
        <v>0</v>
      </c>
      <c r="J54" s="30"/>
    </row>
    <row r="55" spans="1:10" ht="15" customHeight="1">
      <c r="A55" s="152" t="s">
        <v>69</v>
      </c>
      <c r="B55" s="152"/>
      <c r="C55" s="152"/>
      <c r="D55" s="152"/>
      <c r="E55" s="153"/>
      <c r="F55" s="54"/>
      <c r="G55" s="55"/>
      <c r="H55" s="46"/>
      <c r="I55" s="73"/>
      <c r="J55" s="30"/>
    </row>
    <row r="56" spans="1:10" ht="23.25" customHeight="1">
      <c r="A56" s="154" t="s">
        <v>160</v>
      </c>
      <c r="B56" s="154"/>
      <c r="C56" s="154"/>
      <c r="D56" s="154"/>
      <c r="E56" s="155"/>
      <c r="F56" s="48" t="s">
        <v>161</v>
      </c>
      <c r="G56" s="49" t="s">
        <v>162</v>
      </c>
      <c r="H56" s="9"/>
      <c r="I56" s="1"/>
      <c r="J56" s="30"/>
    </row>
    <row r="57" spans="1:10" ht="15" customHeight="1">
      <c r="A57" s="148" t="s">
        <v>163</v>
      </c>
      <c r="B57" s="148"/>
      <c r="C57" s="148"/>
      <c r="D57" s="148"/>
      <c r="E57" s="149"/>
      <c r="F57" s="48" t="s">
        <v>164</v>
      </c>
      <c r="G57" s="49" t="s">
        <v>165</v>
      </c>
      <c r="H57" s="9"/>
      <c r="I57" s="1"/>
      <c r="J57" s="30"/>
    </row>
    <row r="58" spans="1:10" ht="23.25" customHeight="1">
      <c r="A58" s="148" t="s">
        <v>166</v>
      </c>
      <c r="B58" s="148"/>
      <c r="C58" s="148"/>
      <c r="D58" s="148"/>
      <c r="E58" s="149"/>
      <c r="F58" s="48" t="s">
        <v>167</v>
      </c>
      <c r="G58" s="49" t="s">
        <v>168</v>
      </c>
      <c r="H58" s="9"/>
      <c r="I58" s="1"/>
      <c r="J58" s="30"/>
    </row>
    <row r="59" spans="1:10" ht="15" customHeight="1">
      <c r="A59" s="148" t="s">
        <v>169</v>
      </c>
      <c r="B59" s="148"/>
      <c r="C59" s="148"/>
      <c r="D59" s="148"/>
      <c r="E59" s="149"/>
      <c r="F59" s="48" t="s">
        <v>170</v>
      </c>
      <c r="G59" s="49" t="s">
        <v>171</v>
      </c>
      <c r="H59" s="9"/>
      <c r="I59" s="1"/>
      <c r="J59" s="30"/>
    </row>
    <row r="60" spans="1:10" ht="34.5" customHeight="1">
      <c r="A60" s="148" t="s">
        <v>172</v>
      </c>
      <c r="B60" s="148"/>
      <c r="C60" s="148"/>
      <c r="D60" s="148"/>
      <c r="E60" s="149"/>
      <c r="F60" s="48" t="s">
        <v>173</v>
      </c>
      <c r="G60" s="49" t="s">
        <v>174</v>
      </c>
      <c r="H60" s="9"/>
      <c r="I60" s="1"/>
      <c r="J60" s="30"/>
    </row>
    <row r="61" spans="1:10" ht="15" customHeight="1">
      <c r="A61" s="150" t="s">
        <v>175</v>
      </c>
      <c r="B61" s="150"/>
      <c r="C61" s="150"/>
      <c r="D61" s="150"/>
      <c r="E61" s="151"/>
      <c r="F61" s="40" t="s">
        <v>176</v>
      </c>
      <c r="G61" s="41"/>
      <c r="H61" s="42">
        <f>H63+H64+H68</f>
        <v>0</v>
      </c>
      <c r="I61" s="43">
        <f>I63+I64+I68</f>
        <v>0</v>
      </c>
      <c r="J61" s="30"/>
    </row>
    <row r="62" spans="1:10">
      <c r="A62" s="152" t="s">
        <v>69</v>
      </c>
      <c r="B62" s="152"/>
      <c r="C62" s="152"/>
      <c r="D62" s="152"/>
      <c r="E62" s="153"/>
      <c r="F62" s="50"/>
      <c r="G62" s="51"/>
      <c r="H62" s="52"/>
      <c r="I62" s="47"/>
      <c r="J62" s="30"/>
    </row>
    <row r="63" spans="1:10" ht="15" customHeight="1">
      <c r="A63" s="154" t="s">
        <v>177</v>
      </c>
      <c r="B63" s="154"/>
      <c r="C63" s="154"/>
      <c r="D63" s="154"/>
      <c r="E63" s="155"/>
      <c r="F63" s="48" t="s">
        <v>178</v>
      </c>
      <c r="G63" s="49" t="s">
        <v>179</v>
      </c>
      <c r="H63" s="9"/>
      <c r="I63" s="6"/>
      <c r="J63" s="30"/>
    </row>
    <row r="64" spans="1:10" ht="15.75" customHeight="1" thickBot="1">
      <c r="A64" s="148" t="s">
        <v>180</v>
      </c>
      <c r="B64" s="148"/>
      <c r="C64" s="148"/>
      <c r="D64" s="148"/>
      <c r="E64" s="149"/>
      <c r="F64" s="58" t="s">
        <v>181</v>
      </c>
      <c r="G64" s="59" t="s">
        <v>182</v>
      </c>
      <c r="H64" s="60"/>
      <c r="I64" s="12"/>
      <c r="J64" s="30"/>
    </row>
    <row r="65" spans="1:10" ht="15" customHeight="1">
      <c r="A65" s="61"/>
      <c r="B65" s="62"/>
      <c r="C65" s="62"/>
      <c r="D65" s="62"/>
      <c r="E65" s="62"/>
      <c r="F65" s="63"/>
      <c r="G65" s="63"/>
      <c r="H65" s="64"/>
      <c r="I65" s="65" t="s">
        <v>183</v>
      </c>
      <c r="J65" s="30"/>
    </row>
    <row r="66" spans="1:10" ht="33.75" customHeight="1">
      <c r="A66" s="134" t="s">
        <v>57</v>
      </c>
      <c r="B66" s="134"/>
      <c r="C66" s="134"/>
      <c r="D66" s="134"/>
      <c r="E66" s="135"/>
      <c r="F66" s="31" t="s">
        <v>58</v>
      </c>
      <c r="G66" s="31" t="s">
        <v>59</v>
      </c>
      <c r="H66" s="32" t="s">
        <v>60</v>
      </c>
      <c r="I66" s="33" t="s">
        <v>61</v>
      </c>
      <c r="J66" s="30"/>
    </row>
    <row r="67" spans="1:10" ht="15.75" thickBot="1">
      <c r="A67" s="134">
        <v>1</v>
      </c>
      <c r="B67" s="134"/>
      <c r="C67" s="134"/>
      <c r="D67" s="134"/>
      <c r="E67" s="135"/>
      <c r="F67" s="34">
        <v>2</v>
      </c>
      <c r="G67" s="34">
        <v>3</v>
      </c>
      <c r="H67" s="34">
        <v>4</v>
      </c>
      <c r="I67" s="35">
        <v>5</v>
      </c>
      <c r="J67" s="30"/>
    </row>
    <row r="68" spans="1:10" ht="15" customHeight="1">
      <c r="A68" s="148" t="s">
        <v>184</v>
      </c>
      <c r="B68" s="148"/>
      <c r="C68" s="148"/>
      <c r="D68" s="148"/>
      <c r="E68" s="149"/>
      <c r="F68" s="66" t="s">
        <v>185</v>
      </c>
      <c r="G68" s="67" t="s">
        <v>186</v>
      </c>
      <c r="H68" s="68"/>
      <c r="I68" s="74"/>
      <c r="J68" s="30"/>
    </row>
    <row r="69" spans="1:10" ht="22.5" customHeight="1">
      <c r="A69" s="138" t="s">
        <v>187</v>
      </c>
      <c r="B69" s="138"/>
      <c r="C69" s="138"/>
      <c r="D69" s="138"/>
      <c r="E69" s="139"/>
      <c r="F69" s="40" t="s">
        <v>188</v>
      </c>
      <c r="G69" s="41"/>
      <c r="H69" s="42">
        <f>H71+H85</f>
        <v>0</v>
      </c>
      <c r="I69" s="43">
        <f>I71+I85</f>
        <v>0</v>
      </c>
      <c r="J69" s="30"/>
    </row>
    <row r="70" spans="1:10">
      <c r="A70" s="140" t="s">
        <v>69</v>
      </c>
      <c r="B70" s="140"/>
      <c r="C70" s="140"/>
      <c r="D70" s="140"/>
      <c r="E70" s="141"/>
      <c r="F70" s="54"/>
      <c r="G70" s="55"/>
      <c r="H70" s="75"/>
      <c r="I70" s="47"/>
      <c r="J70" s="30"/>
    </row>
    <row r="71" spans="1:10" ht="15" customHeight="1">
      <c r="A71" s="142" t="s">
        <v>189</v>
      </c>
      <c r="B71" s="142"/>
      <c r="C71" s="142"/>
      <c r="D71" s="142"/>
      <c r="E71" s="143"/>
      <c r="F71" s="70" t="s">
        <v>190</v>
      </c>
      <c r="G71" s="71" t="s">
        <v>191</v>
      </c>
      <c r="H71" s="76">
        <f>H73+H74+H75+H76</f>
        <v>0</v>
      </c>
      <c r="I71" s="77">
        <f>I73+I74+I75+I76</f>
        <v>0</v>
      </c>
      <c r="J71" s="30"/>
    </row>
    <row r="72" spans="1:10">
      <c r="A72" s="162" t="s">
        <v>69</v>
      </c>
      <c r="B72" s="162"/>
      <c r="C72" s="162"/>
      <c r="D72" s="162"/>
      <c r="E72" s="163"/>
      <c r="F72" s="54"/>
      <c r="G72" s="55"/>
      <c r="H72" s="75"/>
      <c r="I72" s="47"/>
      <c r="J72" s="30"/>
    </row>
    <row r="73" spans="1:10" ht="15" customHeight="1">
      <c r="A73" s="154" t="s">
        <v>192</v>
      </c>
      <c r="B73" s="154"/>
      <c r="C73" s="154"/>
      <c r="D73" s="154"/>
      <c r="E73" s="155"/>
      <c r="F73" s="70" t="s">
        <v>193</v>
      </c>
      <c r="G73" s="71" t="s">
        <v>194</v>
      </c>
      <c r="H73" s="9"/>
      <c r="I73" s="6"/>
      <c r="J73" s="30"/>
    </row>
    <row r="74" spans="1:10" ht="15" customHeight="1">
      <c r="A74" s="148" t="s">
        <v>195</v>
      </c>
      <c r="B74" s="148"/>
      <c r="C74" s="148"/>
      <c r="D74" s="148"/>
      <c r="E74" s="149"/>
      <c r="F74" s="40" t="s">
        <v>196</v>
      </c>
      <c r="G74" s="41" t="s">
        <v>197</v>
      </c>
      <c r="H74" s="8"/>
      <c r="I74" s="7"/>
      <c r="J74" s="30"/>
    </row>
    <row r="75" spans="1:10" ht="15" customHeight="1">
      <c r="A75" s="148" t="s">
        <v>198</v>
      </c>
      <c r="B75" s="148"/>
      <c r="C75" s="148"/>
      <c r="D75" s="148"/>
      <c r="E75" s="149"/>
      <c r="F75" s="40" t="s">
        <v>199</v>
      </c>
      <c r="G75" s="41" t="s">
        <v>200</v>
      </c>
      <c r="H75" s="8"/>
      <c r="I75" s="7"/>
      <c r="J75" s="30"/>
    </row>
    <row r="76" spans="1:10" ht="15" customHeight="1">
      <c r="A76" s="148" t="s">
        <v>201</v>
      </c>
      <c r="B76" s="148"/>
      <c r="C76" s="148"/>
      <c r="D76" s="148"/>
      <c r="E76" s="149"/>
      <c r="F76" s="40" t="s">
        <v>202</v>
      </c>
      <c r="G76" s="41" t="s">
        <v>186</v>
      </c>
      <c r="H76" s="76">
        <f>H78+H79+H80+H81+H82+H83+H84</f>
        <v>0</v>
      </c>
      <c r="I76" s="77">
        <f>I78+I79+I80+I81+I82+I83+I84</f>
        <v>0</v>
      </c>
      <c r="J76" s="30"/>
    </row>
    <row r="77" spans="1:10">
      <c r="A77" s="156" t="s">
        <v>69</v>
      </c>
      <c r="B77" s="156"/>
      <c r="C77" s="156"/>
      <c r="D77" s="156"/>
      <c r="E77" s="157"/>
      <c r="F77" s="54"/>
      <c r="G77" s="55"/>
      <c r="H77" s="46"/>
      <c r="I77" s="73"/>
      <c r="J77" s="30"/>
    </row>
    <row r="78" spans="1:10" ht="15" customHeight="1">
      <c r="A78" s="158" t="s">
        <v>203</v>
      </c>
      <c r="B78" s="158"/>
      <c r="C78" s="158"/>
      <c r="D78" s="158"/>
      <c r="E78" s="159"/>
      <c r="F78" s="48" t="s">
        <v>204</v>
      </c>
      <c r="G78" s="49" t="s">
        <v>205</v>
      </c>
      <c r="H78" s="9"/>
      <c r="I78" s="6"/>
      <c r="J78" s="30"/>
    </row>
    <row r="79" spans="1:10" ht="15" customHeight="1">
      <c r="A79" s="160" t="s">
        <v>206</v>
      </c>
      <c r="B79" s="160"/>
      <c r="C79" s="160"/>
      <c r="D79" s="160"/>
      <c r="E79" s="161"/>
      <c r="F79" s="48" t="s">
        <v>207</v>
      </c>
      <c r="G79" s="49" t="s">
        <v>208</v>
      </c>
      <c r="H79" s="9"/>
      <c r="I79" s="6"/>
      <c r="J79" s="30"/>
    </row>
    <row r="80" spans="1:10" ht="15" customHeight="1">
      <c r="A80" s="160" t="s">
        <v>209</v>
      </c>
      <c r="B80" s="160"/>
      <c r="C80" s="160"/>
      <c r="D80" s="160"/>
      <c r="E80" s="161"/>
      <c r="F80" s="48" t="s">
        <v>210</v>
      </c>
      <c r="G80" s="49" t="s">
        <v>211</v>
      </c>
      <c r="H80" s="9"/>
      <c r="I80" s="6"/>
      <c r="J80" s="30"/>
    </row>
    <row r="81" spans="1:10" ht="15" customHeight="1">
      <c r="A81" s="160" t="s">
        <v>212</v>
      </c>
      <c r="B81" s="160"/>
      <c r="C81" s="160"/>
      <c r="D81" s="160"/>
      <c r="E81" s="161"/>
      <c r="F81" s="48" t="s">
        <v>213</v>
      </c>
      <c r="G81" s="49" t="s">
        <v>214</v>
      </c>
      <c r="H81" s="9"/>
      <c r="I81" s="6"/>
      <c r="J81" s="30"/>
    </row>
    <row r="82" spans="1:10" ht="15" customHeight="1">
      <c r="A82" s="160" t="s">
        <v>215</v>
      </c>
      <c r="B82" s="160"/>
      <c r="C82" s="160"/>
      <c r="D82" s="160"/>
      <c r="E82" s="161"/>
      <c r="F82" s="48" t="s">
        <v>216</v>
      </c>
      <c r="G82" s="49" t="s">
        <v>217</v>
      </c>
      <c r="H82" s="9"/>
      <c r="I82" s="6"/>
      <c r="J82" s="30"/>
    </row>
    <row r="83" spans="1:10" ht="15" customHeight="1">
      <c r="A83" s="160" t="s">
        <v>218</v>
      </c>
      <c r="B83" s="160"/>
      <c r="C83" s="160"/>
      <c r="D83" s="160"/>
      <c r="E83" s="161"/>
      <c r="F83" s="48" t="s">
        <v>219</v>
      </c>
      <c r="G83" s="49" t="s">
        <v>220</v>
      </c>
      <c r="H83" s="9"/>
      <c r="I83" s="6"/>
      <c r="J83" s="30"/>
    </row>
    <row r="84" spans="1:10" ht="15" customHeight="1">
      <c r="A84" s="160" t="s">
        <v>221</v>
      </c>
      <c r="B84" s="160"/>
      <c r="C84" s="160"/>
      <c r="D84" s="160"/>
      <c r="E84" s="161"/>
      <c r="F84" s="48" t="s">
        <v>222</v>
      </c>
      <c r="G84" s="49" t="s">
        <v>223</v>
      </c>
      <c r="H84" s="9"/>
      <c r="I84" s="6"/>
      <c r="J84" s="30"/>
    </row>
    <row r="85" spans="1:10" ht="15" customHeight="1">
      <c r="A85" s="150" t="s">
        <v>224</v>
      </c>
      <c r="B85" s="150"/>
      <c r="C85" s="150"/>
      <c r="D85" s="150"/>
      <c r="E85" s="151"/>
      <c r="F85" s="70" t="s">
        <v>225</v>
      </c>
      <c r="G85" s="71" t="s">
        <v>226</v>
      </c>
      <c r="H85" s="42">
        <f>SUM(H87:H89)</f>
        <v>0</v>
      </c>
      <c r="I85" s="43">
        <f>SUM(I87:I89)</f>
        <v>0</v>
      </c>
      <c r="J85" s="30"/>
    </row>
    <row r="86" spans="1:10">
      <c r="A86" s="152" t="s">
        <v>69</v>
      </c>
      <c r="B86" s="152"/>
      <c r="C86" s="152"/>
      <c r="D86" s="152"/>
      <c r="E86" s="153"/>
      <c r="F86" s="54"/>
      <c r="G86" s="55"/>
      <c r="H86" s="75"/>
      <c r="I86" s="47"/>
      <c r="J86" s="30"/>
    </row>
    <row r="87" spans="1:10" ht="15" customHeight="1">
      <c r="A87" s="154" t="s">
        <v>227</v>
      </c>
      <c r="B87" s="154"/>
      <c r="C87" s="154"/>
      <c r="D87" s="154"/>
      <c r="E87" s="155"/>
      <c r="F87" s="70" t="s">
        <v>228</v>
      </c>
      <c r="G87" s="71" t="s">
        <v>229</v>
      </c>
      <c r="H87" s="9"/>
      <c r="I87" s="6"/>
      <c r="J87" s="30"/>
    </row>
    <row r="88" spans="1:10" ht="15" customHeight="1">
      <c r="A88" s="148" t="s">
        <v>230</v>
      </c>
      <c r="B88" s="148"/>
      <c r="C88" s="148"/>
      <c r="D88" s="148"/>
      <c r="E88" s="149"/>
      <c r="F88" s="40" t="s">
        <v>231</v>
      </c>
      <c r="G88" s="41" t="s">
        <v>232</v>
      </c>
      <c r="H88" s="8"/>
      <c r="I88" s="7"/>
      <c r="J88" s="30"/>
    </row>
    <row r="89" spans="1:10" ht="15" customHeight="1">
      <c r="A89" s="164" t="s">
        <v>233</v>
      </c>
      <c r="B89" s="164"/>
      <c r="C89" s="164"/>
      <c r="D89" s="164"/>
      <c r="E89" s="165"/>
      <c r="F89" s="40" t="s">
        <v>234</v>
      </c>
      <c r="G89" s="41" t="s">
        <v>235</v>
      </c>
      <c r="H89" s="42">
        <f>H91+H92+H93+H94+H95+H96+H97</f>
        <v>0</v>
      </c>
      <c r="I89" s="43">
        <f>I91+I92+I93+I94+I95+I96+I97</f>
        <v>0</v>
      </c>
      <c r="J89" s="30"/>
    </row>
    <row r="90" spans="1:10">
      <c r="A90" s="166" t="s">
        <v>69</v>
      </c>
      <c r="B90" s="166"/>
      <c r="C90" s="166"/>
      <c r="D90" s="166"/>
      <c r="E90" s="167"/>
      <c r="F90" s="54"/>
      <c r="G90" s="55"/>
      <c r="H90" s="46"/>
      <c r="I90" s="73"/>
      <c r="J90" s="30"/>
    </row>
    <row r="91" spans="1:10" ht="23.25" customHeight="1">
      <c r="A91" s="168" t="s">
        <v>236</v>
      </c>
      <c r="B91" s="168"/>
      <c r="C91" s="168"/>
      <c r="D91" s="168"/>
      <c r="E91" s="169"/>
      <c r="F91" s="48" t="s">
        <v>237</v>
      </c>
      <c r="G91" s="49" t="s">
        <v>238</v>
      </c>
      <c r="H91" s="9"/>
      <c r="I91" s="6"/>
      <c r="J91" s="30"/>
    </row>
    <row r="92" spans="1:10" ht="23.25" customHeight="1">
      <c r="A92" s="170" t="s">
        <v>239</v>
      </c>
      <c r="B92" s="170"/>
      <c r="C92" s="170"/>
      <c r="D92" s="170"/>
      <c r="E92" s="171"/>
      <c r="F92" s="40" t="s">
        <v>240</v>
      </c>
      <c r="G92" s="41" t="s">
        <v>241</v>
      </c>
      <c r="H92" s="8"/>
      <c r="I92" s="7"/>
      <c r="J92" s="30"/>
    </row>
    <row r="93" spans="1:10" ht="23.25" customHeight="1">
      <c r="A93" s="170" t="s">
        <v>242</v>
      </c>
      <c r="B93" s="170"/>
      <c r="C93" s="170"/>
      <c r="D93" s="170"/>
      <c r="E93" s="171"/>
      <c r="F93" s="40" t="s">
        <v>243</v>
      </c>
      <c r="G93" s="41" t="s">
        <v>244</v>
      </c>
      <c r="H93" s="8"/>
      <c r="I93" s="7"/>
      <c r="J93" s="30"/>
    </row>
    <row r="94" spans="1:10" ht="15" customHeight="1">
      <c r="A94" s="170" t="s">
        <v>245</v>
      </c>
      <c r="B94" s="170"/>
      <c r="C94" s="170"/>
      <c r="D94" s="170"/>
      <c r="E94" s="171"/>
      <c r="F94" s="40" t="s">
        <v>246</v>
      </c>
      <c r="G94" s="41" t="s">
        <v>247</v>
      </c>
      <c r="H94" s="8"/>
      <c r="I94" s="7"/>
      <c r="J94" s="30"/>
    </row>
    <row r="95" spans="1:10" ht="15" customHeight="1">
      <c r="A95" s="170" t="s">
        <v>248</v>
      </c>
      <c r="B95" s="170"/>
      <c r="C95" s="170"/>
      <c r="D95" s="170"/>
      <c r="E95" s="171"/>
      <c r="F95" s="40" t="s">
        <v>249</v>
      </c>
      <c r="G95" s="41" t="s">
        <v>250</v>
      </c>
      <c r="H95" s="8"/>
      <c r="I95" s="7"/>
      <c r="J95" s="30"/>
    </row>
    <row r="96" spans="1:10" ht="23.25" customHeight="1">
      <c r="A96" s="170" t="s">
        <v>251</v>
      </c>
      <c r="B96" s="170"/>
      <c r="C96" s="170"/>
      <c r="D96" s="170"/>
      <c r="E96" s="171"/>
      <c r="F96" s="40" t="s">
        <v>252</v>
      </c>
      <c r="G96" s="41" t="s">
        <v>253</v>
      </c>
      <c r="H96" s="8"/>
      <c r="I96" s="7"/>
      <c r="J96" s="30"/>
    </row>
    <row r="97" spans="1:10" ht="15" customHeight="1">
      <c r="A97" s="170" t="s">
        <v>254</v>
      </c>
      <c r="B97" s="170"/>
      <c r="C97" s="170"/>
      <c r="D97" s="170"/>
      <c r="E97" s="171"/>
      <c r="F97" s="40" t="s">
        <v>255</v>
      </c>
      <c r="G97" s="41" t="s">
        <v>256</v>
      </c>
      <c r="H97" s="8"/>
      <c r="I97" s="7"/>
      <c r="J97" s="30"/>
    </row>
    <row r="98" spans="1:10" ht="22.5" customHeight="1">
      <c r="A98" s="138" t="s">
        <v>257</v>
      </c>
      <c r="B98" s="138"/>
      <c r="C98" s="138"/>
      <c r="D98" s="138"/>
      <c r="E98" s="139"/>
      <c r="F98" s="40" t="s">
        <v>258</v>
      </c>
      <c r="G98" s="41"/>
      <c r="H98" s="42">
        <f>H100</f>
        <v>0</v>
      </c>
      <c r="I98" s="43">
        <f>I100</f>
        <v>0</v>
      </c>
      <c r="J98" s="30"/>
    </row>
    <row r="99" spans="1:10">
      <c r="A99" s="172" t="s">
        <v>69</v>
      </c>
      <c r="B99" s="172"/>
      <c r="C99" s="172"/>
      <c r="D99" s="172"/>
      <c r="E99" s="173"/>
      <c r="F99" s="54"/>
      <c r="G99" s="55"/>
      <c r="H99" s="46"/>
      <c r="I99" s="73"/>
      <c r="J99" s="30"/>
    </row>
    <row r="100" spans="1:10" ht="15" customHeight="1">
      <c r="A100" s="174" t="s">
        <v>259</v>
      </c>
      <c r="B100" s="174"/>
      <c r="C100" s="174"/>
      <c r="D100" s="174"/>
      <c r="E100" s="175"/>
      <c r="F100" s="48" t="s">
        <v>260</v>
      </c>
      <c r="G100" s="49" t="s">
        <v>261</v>
      </c>
      <c r="H100" s="9"/>
      <c r="I100" s="6"/>
      <c r="J100" s="30"/>
    </row>
    <row r="101" spans="1:10">
      <c r="A101" s="166" t="s">
        <v>262</v>
      </c>
      <c r="B101" s="166"/>
      <c r="C101" s="166"/>
      <c r="D101" s="166"/>
      <c r="E101" s="167"/>
      <c r="F101" s="54"/>
      <c r="G101" s="55"/>
      <c r="H101" s="46"/>
      <c r="I101" s="73"/>
      <c r="J101" s="30"/>
    </row>
    <row r="102" spans="1:10" ht="15.75" customHeight="1" thickBot="1">
      <c r="A102" s="168" t="s">
        <v>263</v>
      </c>
      <c r="B102" s="168"/>
      <c r="C102" s="168"/>
      <c r="D102" s="168"/>
      <c r="E102" s="169"/>
      <c r="F102" s="78" t="s">
        <v>264</v>
      </c>
      <c r="G102" s="79" t="s">
        <v>265</v>
      </c>
      <c r="H102" s="80"/>
      <c r="I102" s="81"/>
      <c r="J102" s="30"/>
    </row>
    <row r="103" spans="1:10">
      <c r="A103" s="82"/>
      <c r="B103" s="82"/>
      <c r="C103" s="82"/>
      <c r="D103" s="82"/>
      <c r="E103" s="82"/>
      <c r="F103" s="82"/>
      <c r="G103" s="82"/>
      <c r="H103" s="82"/>
      <c r="I103" s="83" t="s">
        <v>266</v>
      </c>
      <c r="J103" s="30"/>
    </row>
    <row r="104" spans="1:10" ht="22.5" customHeight="1">
      <c r="A104" s="125" t="s">
        <v>267</v>
      </c>
      <c r="B104" s="125"/>
      <c r="C104" s="125"/>
      <c r="D104" s="125"/>
      <c r="E104" s="125"/>
      <c r="F104" s="125"/>
      <c r="G104" s="125"/>
      <c r="H104" s="125"/>
      <c r="I104" s="65"/>
      <c r="J104" s="30"/>
    </row>
    <row r="105" spans="1:10" ht="33.75">
      <c r="A105" s="134" t="s">
        <v>57</v>
      </c>
      <c r="B105" s="134"/>
      <c r="C105" s="134"/>
      <c r="D105" s="134"/>
      <c r="E105" s="135"/>
      <c r="F105" s="84" t="s">
        <v>58</v>
      </c>
      <c r="G105" s="84" t="s">
        <v>59</v>
      </c>
      <c r="H105" s="32" t="s">
        <v>60</v>
      </c>
      <c r="I105" s="33" t="s">
        <v>61</v>
      </c>
      <c r="J105" s="30"/>
    </row>
    <row r="106" spans="1:10" ht="15.75" thickBot="1">
      <c r="A106" s="134">
        <v>1</v>
      </c>
      <c r="B106" s="134"/>
      <c r="C106" s="134"/>
      <c r="D106" s="134"/>
      <c r="E106" s="135"/>
      <c r="F106" s="85">
        <v>2</v>
      </c>
      <c r="G106" s="85">
        <v>3</v>
      </c>
      <c r="H106" s="85">
        <v>4</v>
      </c>
      <c r="I106" s="35">
        <v>5</v>
      </c>
      <c r="J106" s="30"/>
    </row>
    <row r="107" spans="1:10" ht="15" customHeight="1">
      <c r="A107" s="136" t="s">
        <v>268</v>
      </c>
      <c r="B107" s="136"/>
      <c r="C107" s="136"/>
      <c r="D107" s="136"/>
      <c r="E107" s="137"/>
      <c r="F107" s="36" t="s">
        <v>269</v>
      </c>
      <c r="G107" s="86"/>
      <c r="H107" s="38">
        <f>H108+H190+H218</f>
        <v>8184576.3100000005</v>
      </c>
      <c r="I107" s="39">
        <f>I108+I190+I218</f>
        <v>7412606.0800000001</v>
      </c>
      <c r="J107" s="30"/>
    </row>
    <row r="108" spans="1:10" ht="22.5" customHeight="1">
      <c r="A108" s="138" t="s">
        <v>270</v>
      </c>
      <c r="B108" s="138"/>
      <c r="C108" s="138"/>
      <c r="D108" s="138"/>
      <c r="E108" s="139"/>
      <c r="F108" s="40" t="s">
        <v>271</v>
      </c>
      <c r="G108" s="41" t="s">
        <v>272</v>
      </c>
      <c r="H108" s="42">
        <f>H110+H116+H126+H127+H144+H148+H156+H159+H167+H181</f>
        <v>8155416.3100000005</v>
      </c>
      <c r="I108" s="43">
        <f>I110+I116+I126+I127+I144+I148+I156+I159+I167+I181</f>
        <v>7344866.0800000001</v>
      </c>
      <c r="J108" s="30"/>
    </row>
    <row r="109" spans="1:10">
      <c r="A109" s="140" t="s">
        <v>69</v>
      </c>
      <c r="B109" s="140"/>
      <c r="C109" s="140"/>
      <c r="D109" s="140"/>
      <c r="E109" s="141"/>
      <c r="F109" s="54"/>
      <c r="G109" s="55"/>
      <c r="H109" s="46"/>
      <c r="I109" s="87"/>
      <c r="J109" s="30"/>
    </row>
    <row r="110" spans="1:10" ht="15" customHeight="1">
      <c r="A110" s="142" t="s">
        <v>273</v>
      </c>
      <c r="B110" s="142"/>
      <c r="C110" s="142"/>
      <c r="D110" s="142"/>
      <c r="E110" s="143"/>
      <c r="F110" s="70" t="s">
        <v>274</v>
      </c>
      <c r="G110" s="71" t="s">
        <v>275</v>
      </c>
      <c r="H110" s="76">
        <f>SUM(H112:H115)</f>
        <v>6037865.290000001</v>
      </c>
      <c r="I110" s="77">
        <f>SUM(I112:I115)</f>
        <v>5309004.3499999996</v>
      </c>
      <c r="J110" s="30"/>
    </row>
    <row r="111" spans="1:10">
      <c r="A111" s="152" t="s">
        <v>262</v>
      </c>
      <c r="B111" s="152"/>
      <c r="C111" s="152"/>
      <c r="D111" s="152"/>
      <c r="E111" s="153"/>
      <c r="F111" s="54"/>
      <c r="G111" s="55"/>
      <c r="H111" s="46"/>
      <c r="I111" s="87"/>
      <c r="J111" s="30"/>
    </row>
    <row r="112" spans="1:10" ht="15" customHeight="1">
      <c r="A112" s="154" t="s">
        <v>276</v>
      </c>
      <c r="B112" s="154"/>
      <c r="C112" s="154"/>
      <c r="D112" s="154"/>
      <c r="E112" s="155"/>
      <c r="F112" s="70" t="s">
        <v>277</v>
      </c>
      <c r="G112" s="71" t="s">
        <v>278</v>
      </c>
      <c r="H112" s="72">
        <v>4593439.2300000004</v>
      </c>
      <c r="I112" s="10">
        <v>4088841.5</v>
      </c>
      <c r="J112" s="30"/>
    </row>
    <row r="113" spans="1:10" ht="15" customHeight="1">
      <c r="A113" s="148" t="s">
        <v>279</v>
      </c>
      <c r="B113" s="148"/>
      <c r="C113" s="148"/>
      <c r="D113" s="148"/>
      <c r="E113" s="149"/>
      <c r="F113" s="40" t="s">
        <v>280</v>
      </c>
      <c r="G113" s="41" t="s">
        <v>281</v>
      </c>
      <c r="H113" s="8"/>
      <c r="I113" s="7"/>
      <c r="J113" s="30"/>
    </row>
    <row r="114" spans="1:10" ht="15" customHeight="1">
      <c r="A114" s="148" t="s">
        <v>282</v>
      </c>
      <c r="B114" s="148"/>
      <c r="C114" s="148"/>
      <c r="D114" s="148"/>
      <c r="E114" s="149"/>
      <c r="F114" s="40" t="s">
        <v>283</v>
      </c>
      <c r="G114" s="41" t="s">
        <v>284</v>
      </c>
      <c r="H114" s="8">
        <v>1444426.06</v>
      </c>
      <c r="I114" s="7">
        <v>1220162.8500000001</v>
      </c>
      <c r="J114" s="30"/>
    </row>
    <row r="115" spans="1:10" ht="15" customHeight="1">
      <c r="A115" s="148" t="s">
        <v>285</v>
      </c>
      <c r="B115" s="148"/>
      <c r="C115" s="148"/>
      <c r="D115" s="148"/>
      <c r="E115" s="149"/>
      <c r="F115" s="40" t="s">
        <v>286</v>
      </c>
      <c r="G115" s="41" t="s">
        <v>287</v>
      </c>
      <c r="H115" s="8"/>
      <c r="I115" s="7"/>
      <c r="J115" s="30"/>
    </row>
    <row r="116" spans="1:10" ht="15" customHeight="1">
      <c r="A116" s="150" t="s">
        <v>288</v>
      </c>
      <c r="B116" s="150"/>
      <c r="C116" s="150"/>
      <c r="D116" s="150"/>
      <c r="E116" s="151"/>
      <c r="F116" s="40" t="s">
        <v>289</v>
      </c>
      <c r="G116" s="41" t="s">
        <v>290</v>
      </c>
      <c r="H116" s="42">
        <f>SUM(H118:H125)</f>
        <v>1284807.2999999998</v>
      </c>
      <c r="I116" s="43">
        <f>SUM(I118:I125)</f>
        <v>1222606.3600000001</v>
      </c>
      <c r="J116" s="30"/>
    </row>
    <row r="117" spans="1:10">
      <c r="A117" s="152" t="s">
        <v>262</v>
      </c>
      <c r="B117" s="152"/>
      <c r="C117" s="152"/>
      <c r="D117" s="152"/>
      <c r="E117" s="153"/>
      <c r="F117" s="54"/>
      <c r="G117" s="55"/>
      <c r="H117" s="46"/>
      <c r="I117" s="87"/>
      <c r="J117" s="30"/>
    </row>
    <row r="118" spans="1:10" ht="15" customHeight="1">
      <c r="A118" s="154" t="s">
        <v>291</v>
      </c>
      <c r="B118" s="154"/>
      <c r="C118" s="154"/>
      <c r="D118" s="154"/>
      <c r="E118" s="155"/>
      <c r="F118" s="70" t="s">
        <v>292</v>
      </c>
      <c r="G118" s="71" t="s">
        <v>293</v>
      </c>
      <c r="H118" s="72">
        <v>7143.17</v>
      </c>
      <c r="I118" s="10">
        <v>12542.98</v>
      </c>
      <c r="J118" s="30"/>
    </row>
    <row r="119" spans="1:10" ht="15" customHeight="1">
      <c r="A119" s="148" t="s">
        <v>294</v>
      </c>
      <c r="B119" s="148"/>
      <c r="C119" s="148"/>
      <c r="D119" s="148"/>
      <c r="E119" s="149"/>
      <c r="F119" s="40" t="s">
        <v>295</v>
      </c>
      <c r="G119" s="41" t="s">
        <v>296</v>
      </c>
      <c r="H119" s="8"/>
      <c r="I119" s="7"/>
      <c r="J119" s="30"/>
    </row>
    <row r="120" spans="1:10" ht="15" customHeight="1">
      <c r="A120" s="148" t="s">
        <v>297</v>
      </c>
      <c r="B120" s="148"/>
      <c r="C120" s="148"/>
      <c r="D120" s="148"/>
      <c r="E120" s="149"/>
      <c r="F120" s="40" t="s">
        <v>298</v>
      </c>
      <c r="G120" s="41" t="s">
        <v>299</v>
      </c>
      <c r="H120" s="8">
        <v>1089786.49</v>
      </c>
      <c r="I120" s="7">
        <v>1006263.85</v>
      </c>
      <c r="J120" s="30"/>
    </row>
    <row r="121" spans="1:10" ht="23.25" customHeight="1">
      <c r="A121" s="148" t="s">
        <v>300</v>
      </c>
      <c r="B121" s="148"/>
      <c r="C121" s="148"/>
      <c r="D121" s="148"/>
      <c r="E121" s="149"/>
      <c r="F121" s="40" t="s">
        <v>301</v>
      </c>
      <c r="G121" s="41" t="s">
        <v>302</v>
      </c>
      <c r="H121" s="8"/>
      <c r="I121" s="7"/>
      <c r="J121" s="30"/>
    </row>
    <row r="122" spans="1:10" ht="15" customHeight="1">
      <c r="A122" s="148" t="s">
        <v>303</v>
      </c>
      <c r="B122" s="148"/>
      <c r="C122" s="148"/>
      <c r="D122" s="148"/>
      <c r="E122" s="149"/>
      <c r="F122" s="40" t="s">
        <v>304</v>
      </c>
      <c r="G122" s="41" t="s">
        <v>305</v>
      </c>
      <c r="H122" s="8">
        <v>83353.14</v>
      </c>
      <c r="I122" s="7">
        <v>105964.94</v>
      </c>
      <c r="J122" s="30"/>
    </row>
    <row r="123" spans="1:10" ht="15" customHeight="1">
      <c r="A123" s="148" t="s">
        <v>306</v>
      </c>
      <c r="B123" s="148"/>
      <c r="C123" s="148"/>
      <c r="D123" s="148"/>
      <c r="E123" s="149"/>
      <c r="F123" s="40" t="s">
        <v>307</v>
      </c>
      <c r="G123" s="41" t="s">
        <v>308</v>
      </c>
      <c r="H123" s="8">
        <v>104524.5</v>
      </c>
      <c r="I123" s="7">
        <v>97834.59</v>
      </c>
      <c r="J123" s="30"/>
    </row>
    <row r="124" spans="1:10" ht="15" customHeight="1">
      <c r="A124" s="148" t="s">
        <v>309</v>
      </c>
      <c r="B124" s="148"/>
      <c r="C124" s="148"/>
      <c r="D124" s="148"/>
      <c r="E124" s="149"/>
      <c r="F124" s="40" t="s">
        <v>310</v>
      </c>
      <c r="G124" s="41" t="s">
        <v>311</v>
      </c>
      <c r="H124" s="8"/>
      <c r="I124" s="7"/>
      <c r="J124" s="30"/>
    </row>
    <row r="125" spans="1:10" ht="23.25" customHeight="1">
      <c r="A125" s="148" t="s">
        <v>312</v>
      </c>
      <c r="B125" s="148"/>
      <c r="C125" s="148"/>
      <c r="D125" s="148"/>
      <c r="E125" s="149"/>
      <c r="F125" s="40" t="s">
        <v>313</v>
      </c>
      <c r="G125" s="41" t="s">
        <v>314</v>
      </c>
      <c r="H125" s="8"/>
      <c r="I125" s="7"/>
      <c r="J125" s="30"/>
    </row>
    <row r="126" spans="1:10" ht="15" customHeight="1">
      <c r="A126" s="150" t="s">
        <v>315</v>
      </c>
      <c r="B126" s="150"/>
      <c r="C126" s="150"/>
      <c r="D126" s="150"/>
      <c r="E126" s="151"/>
      <c r="F126" s="40" t="s">
        <v>316</v>
      </c>
      <c r="G126" s="41" t="s">
        <v>317</v>
      </c>
      <c r="H126" s="8"/>
      <c r="I126" s="2"/>
      <c r="J126" s="30"/>
    </row>
    <row r="127" spans="1:10" ht="15" customHeight="1">
      <c r="A127" s="150" t="s">
        <v>318</v>
      </c>
      <c r="B127" s="150"/>
      <c r="C127" s="150"/>
      <c r="D127" s="150"/>
      <c r="E127" s="151"/>
      <c r="F127" s="40" t="s">
        <v>319</v>
      </c>
      <c r="G127" s="41" t="s">
        <v>320</v>
      </c>
      <c r="H127" s="42">
        <f>SUM(H129:H135,H140,H141,H142,H143)</f>
        <v>0</v>
      </c>
      <c r="I127" s="43">
        <f>SUM(I129:I135,I140,I141,I142,I143)</f>
        <v>0</v>
      </c>
      <c r="J127" s="30"/>
    </row>
    <row r="128" spans="1:10">
      <c r="A128" s="152" t="s">
        <v>321</v>
      </c>
      <c r="B128" s="152"/>
      <c r="C128" s="152"/>
      <c r="D128" s="152"/>
      <c r="E128" s="153"/>
      <c r="F128" s="54"/>
      <c r="G128" s="55"/>
      <c r="H128" s="46"/>
      <c r="I128" s="87"/>
      <c r="J128" s="30"/>
    </row>
    <row r="129" spans="1:10" ht="23.25" customHeight="1">
      <c r="A129" s="154" t="s">
        <v>322</v>
      </c>
      <c r="B129" s="154"/>
      <c r="C129" s="154"/>
      <c r="D129" s="154"/>
      <c r="E129" s="155"/>
      <c r="F129" s="48" t="s">
        <v>323</v>
      </c>
      <c r="G129" s="49" t="s">
        <v>324</v>
      </c>
      <c r="H129" s="9"/>
      <c r="I129" s="6"/>
      <c r="J129" s="30"/>
    </row>
    <row r="130" spans="1:10" ht="23.25" customHeight="1">
      <c r="A130" s="148" t="s">
        <v>325</v>
      </c>
      <c r="B130" s="148"/>
      <c r="C130" s="148"/>
      <c r="D130" s="148"/>
      <c r="E130" s="149"/>
      <c r="F130" s="40" t="s">
        <v>326</v>
      </c>
      <c r="G130" s="41" t="s">
        <v>327</v>
      </c>
      <c r="H130" s="8"/>
      <c r="I130" s="7"/>
      <c r="J130" s="30"/>
    </row>
    <row r="131" spans="1:10" ht="23.25" customHeight="1">
      <c r="A131" s="148" t="s">
        <v>328</v>
      </c>
      <c r="B131" s="148"/>
      <c r="C131" s="148"/>
      <c r="D131" s="148"/>
      <c r="E131" s="149"/>
      <c r="F131" s="70" t="s">
        <v>329</v>
      </c>
      <c r="G131" s="88" t="s">
        <v>330</v>
      </c>
      <c r="H131" s="8"/>
      <c r="I131" s="7"/>
      <c r="J131" s="30"/>
    </row>
    <row r="132" spans="1:10" ht="23.25" customHeight="1">
      <c r="A132" s="148" t="s">
        <v>331</v>
      </c>
      <c r="B132" s="148"/>
      <c r="C132" s="148"/>
      <c r="D132" s="148"/>
      <c r="E132" s="149"/>
      <c r="F132" s="40" t="s">
        <v>332</v>
      </c>
      <c r="G132" s="88" t="s">
        <v>333</v>
      </c>
      <c r="H132" s="8"/>
      <c r="I132" s="7"/>
      <c r="J132" s="30"/>
    </row>
    <row r="133" spans="1:10" ht="23.25" customHeight="1">
      <c r="A133" s="148" t="s">
        <v>334</v>
      </c>
      <c r="B133" s="148"/>
      <c r="C133" s="148"/>
      <c r="D133" s="148"/>
      <c r="E133" s="149"/>
      <c r="F133" s="70" t="s">
        <v>335</v>
      </c>
      <c r="G133" s="88" t="s">
        <v>336</v>
      </c>
      <c r="H133" s="8"/>
      <c r="I133" s="7"/>
      <c r="J133" s="30"/>
    </row>
    <row r="134" spans="1:10" ht="23.25" customHeight="1">
      <c r="A134" s="148" t="s">
        <v>337</v>
      </c>
      <c r="B134" s="148"/>
      <c r="C134" s="148"/>
      <c r="D134" s="148"/>
      <c r="E134" s="149"/>
      <c r="F134" s="40" t="s">
        <v>338</v>
      </c>
      <c r="G134" s="88" t="s">
        <v>339</v>
      </c>
      <c r="H134" s="8"/>
      <c r="I134" s="7"/>
      <c r="J134" s="30"/>
    </row>
    <row r="135" spans="1:10" ht="24" customHeight="1" thickBot="1">
      <c r="A135" s="148" t="s">
        <v>340</v>
      </c>
      <c r="B135" s="148"/>
      <c r="C135" s="148"/>
      <c r="D135" s="148"/>
      <c r="E135" s="149"/>
      <c r="F135" s="78" t="s">
        <v>341</v>
      </c>
      <c r="G135" s="89" t="s">
        <v>342</v>
      </c>
      <c r="H135" s="60"/>
      <c r="I135" s="4"/>
      <c r="J135" s="30"/>
    </row>
    <row r="136" spans="1:10">
      <c r="A136" s="176"/>
      <c r="B136" s="176"/>
      <c r="C136" s="176"/>
      <c r="D136" s="176"/>
      <c r="E136" s="176"/>
      <c r="F136" s="176"/>
      <c r="G136" s="176"/>
      <c r="H136" s="176"/>
      <c r="I136" s="176"/>
      <c r="J136" s="30"/>
    </row>
    <row r="137" spans="1:10">
      <c r="A137" s="176"/>
      <c r="B137" s="176"/>
      <c r="C137" s="176"/>
      <c r="D137" s="176"/>
      <c r="E137" s="176"/>
      <c r="F137" s="176"/>
      <c r="G137" s="176"/>
      <c r="H137" s="176"/>
      <c r="I137" s="65" t="s">
        <v>343</v>
      </c>
      <c r="J137" s="30"/>
    </row>
    <row r="138" spans="1:10" ht="33.75">
      <c r="A138" s="134" t="s">
        <v>57</v>
      </c>
      <c r="B138" s="134"/>
      <c r="C138" s="134"/>
      <c r="D138" s="134"/>
      <c r="E138" s="135"/>
      <c r="F138" s="84" t="s">
        <v>58</v>
      </c>
      <c r="G138" s="84" t="s">
        <v>59</v>
      </c>
      <c r="H138" s="32" t="s">
        <v>60</v>
      </c>
      <c r="I138" s="33" t="s">
        <v>61</v>
      </c>
      <c r="J138" s="30"/>
    </row>
    <row r="139" spans="1:10" ht="15.75" thickBot="1">
      <c r="A139" s="134">
        <v>1</v>
      </c>
      <c r="B139" s="134"/>
      <c r="C139" s="134"/>
      <c r="D139" s="134"/>
      <c r="E139" s="135"/>
      <c r="F139" s="34">
        <v>2</v>
      </c>
      <c r="G139" s="34">
        <v>3</v>
      </c>
      <c r="H139" s="34">
        <v>4</v>
      </c>
      <c r="I139" s="35">
        <v>5</v>
      </c>
      <c r="J139" s="30"/>
    </row>
    <row r="140" spans="1:10" ht="23.25" customHeight="1">
      <c r="A140" s="148" t="s">
        <v>344</v>
      </c>
      <c r="B140" s="148"/>
      <c r="C140" s="148"/>
      <c r="D140" s="148"/>
      <c r="E140" s="149"/>
      <c r="F140" s="66" t="s">
        <v>345</v>
      </c>
      <c r="G140" s="90" t="s">
        <v>346</v>
      </c>
      <c r="H140" s="68"/>
      <c r="I140" s="5"/>
      <c r="J140" s="30"/>
    </row>
    <row r="141" spans="1:10" ht="23.25" customHeight="1">
      <c r="A141" s="148" t="s">
        <v>347</v>
      </c>
      <c r="B141" s="148"/>
      <c r="C141" s="148"/>
      <c r="D141" s="148"/>
      <c r="E141" s="149"/>
      <c r="F141" s="48" t="s">
        <v>348</v>
      </c>
      <c r="G141" s="49" t="s">
        <v>349</v>
      </c>
      <c r="H141" s="9"/>
      <c r="I141" s="6"/>
      <c r="J141" s="30"/>
    </row>
    <row r="142" spans="1:10" ht="23.25" customHeight="1">
      <c r="A142" s="148" t="s">
        <v>350</v>
      </c>
      <c r="B142" s="148"/>
      <c r="C142" s="148"/>
      <c r="D142" s="148"/>
      <c r="E142" s="149"/>
      <c r="F142" s="48" t="s">
        <v>351</v>
      </c>
      <c r="G142" s="49" t="s">
        <v>352</v>
      </c>
      <c r="H142" s="9"/>
      <c r="I142" s="7"/>
      <c r="J142" s="30"/>
    </row>
    <row r="143" spans="1:10" ht="23.25" customHeight="1">
      <c r="A143" s="148" t="s">
        <v>353</v>
      </c>
      <c r="B143" s="148"/>
      <c r="C143" s="148"/>
      <c r="D143" s="148"/>
      <c r="E143" s="149"/>
      <c r="F143" s="48" t="s">
        <v>354</v>
      </c>
      <c r="G143" s="49" t="s">
        <v>355</v>
      </c>
      <c r="H143" s="9"/>
      <c r="I143" s="7"/>
      <c r="J143" s="30"/>
    </row>
    <row r="144" spans="1:10" ht="15" customHeight="1">
      <c r="A144" s="150" t="s">
        <v>356</v>
      </c>
      <c r="B144" s="150"/>
      <c r="C144" s="150"/>
      <c r="D144" s="150"/>
      <c r="E144" s="151"/>
      <c r="F144" s="48" t="s">
        <v>357</v>
      </c>
      <c r="G144" s="49" t="s">
        <v>358</v>
      </c>
      <c r="H144" s="76">
        <f>SUM(H146:H147)</f>
        <v>0</v>
      </c>
      <c r="I144" s="43">
        <f>SUM(I146:I147)</f>
        <v>0</v>
      </c>
      <c r="J144" s="30"/>
    </row>
    <row r="145" spans="1:10">
      <c r="A145" s="152" t="s">
        <v>262</v>
      </c>
      <c r="B145" s="152"/>
      <c r="C145" s="152"/>
      <c r="D145" s="152"/>
      <c r="E145" s="153"/>
      <c r="F145" s="54"/>
      <c r="G145" s="55"/>
      <c r="H145" s="46"/>
      <c r="I145" s="87"/>
      <c r="J145" s="30"/>
    </row>
    <row r="146" spans="1:10" ht="23.25" customHeight="1">
      <c r="A146" s="154" t="s">
        <v>359</v>
      </c>
      <c r="B146" s="154"/>
      <c r="C146" s="154"/>
      <c r="D146" s="154"/>
      <c r="E146" s="155"/>
      <c r="F146" s="70" t="s">
        <v>360</v>
      </c>
      <c r="G146" s="49" t="s">
        <v>361</v>
      </c>
      <c r="H146" s="9"/>
      <c r="I146" s="6"/>
      <c r="J146" s="30"/>
    </row>
    <row r="147" spans="1:10" ht="15" customHeight="1">
      <c r="A147" s="148" t="s">
        <v>362</v>
      </c>
      <c r="B147" s="148"/>
      <c r="C147" s="148"/>
      <c r="D147" s="148"/>
      <c r="E147" s="149"/>
      <c r="F147" s="40" t="s">
        <v>363</v>
      </c>
      <c r="G147" s="41" t="s">
        <v>364</v>
      </c>
      <c r="H147" s="8"/>
      <c r="I147" s="7"/>
      <c r="J147" s="30"/>
    </row>
    <row r="148" spans="1:10" ht="15" customHeight="1">
      <c r="A148" s="150" t="s">
        <v>365</v>
      </c>
      <c r="B148" s="150"/>
      <c r="C148" s="150"/>
      <c r="D148" s="150"/>
      <c r="E148" s="151"/>
      <c r="F148" s="40" t="s">
        <v>366</v>
      </c>
      <c r="G148" s="41" t="s">
        <v>367</v>
      </c>
      <c r="H148" s="42">
        <f>SUM(H150:H155)</f>
        <v>17450.46</v>
      </c>
      <c r="I148" s="43">
        <f>SUM(I150:I155)</f>
        <v>9486.24</v>
      </c>
      <c r="J148" s="30"/>
    </row>
    <row r="149" spans="1:10">
      <c r="A149" s="152" t="s">
        <v>262</v>
      </c>
      <c r="B149" s="152"/>
      <c r="C149" s="152"/>
      <c r="D149" s="152"/>
      <c r="E149" s="153"/>
      <c r="F149" s="54"/>
      <c r="G149" s="55"/>
      <c r="H149" s="46"/>
      <c r="I149" s="87"/>
      <c r="J149" s="30"/>
    </row>
    <row r="150" spans="1:10" ht="15" customHeight="1">
      <c r="A150" s="154" t="s">
        <v>368</v>
      </c>
      <c r="B150" s="154"/>
      <c r="C150" s="154"/>
      <c r="D150" s="154"/>
      <c r="E150" s="155"/>
      <c r="F150" s="48" t="s">
        <v>369</v>
      </c>
      <c r="G150" s="49" t="s">
        <v>370</v>
      </c>
      <c r="H150" s="9"/>
      <c r="I150" s="6"/>
      <c r="J150" s="30"/>
    </row>
    <row r="151" spans="1:10" ht="15" customHeight="1">
      <c r="A151" s="148" t="s">
        <v>371</v>
      </c>
      <c r="B151" s="148"/>
      <c r="C151" s="148"/>
      <c r="D151" s="148"/>
      <c r="E151" s="149"/>
      <c r="F151" s="40" t="s">
        <v>372</v>
      </c>
      <c r="G151" s="41" t="s">
        <v>373</v>
      </c>
      <c r="H151" s="8"/>
      <c r="I151" s="7"/>
      <c r="J151" s="30"/>
    </row>
    <row r="152" spans="1:10" ht="23.25" customHeight="1">
      <c r="A152" s="148" t="s">
        <v>374</v>
      </c>
      <c r="B152" s="148"/>
      <c r="C152" s="148"/>
      <c r="D152" s="148"/>
      <c r="E152" s="149"/>
      <c r="F152" s="40" t="s">
        <v>375</v>
      </c>
      <c r="G152" s="41" t="s">
        <v>376</v>
      </c>
      <c r="H152" s="8"/>
      <c r="I152" s="7"/>
      <c r="J152" s="30"/>
    </row>
    <row r="153" spans="1:10" ht="23.25" customHeight="1">
      <c r="A153" s="148" t="s">
        <v>377</v>
      </c>
      <c r="B153" s="148"/>
      <c r="C153" s="148"/>
      <c r="D153" s="148"/>
      <c r="E153" s="149"/>
      <c r="F153" s="40" t="s">
        <v>378</v>
      </c>
      <c r="G153" s="41" t="s">
        <v>379</v>
      </c>
      <c r="H153" s="8"/>
      <c r="I153" s="7"/>
      <c r="J153" s="30"/>
    </row>
    <row r="154" spans="1:10" ht="15" customHeight="1">
      <c r="A154" s="148" t="s">
        <v>380</v>
      </c>
      <c r="B154" s="148"/>
      <c r="C154" s="148"/>
      <c r="D154" s="148"/>
      <c r="E154" s="149"/>
      <c r="F154" s="40" t="s">
        <v>381</v>
      </c>
      <c r="G154" s="41" t="s">
        <v>382</v>
      </c>
      <c r="H154" s="8">
        <v>17450.46</v>
      </c>
      <c r="I154" s="7">
        <v>9486.24</v>
      </c>
      <c r="J154" s="30"/>
    </row>
    <row r="155" spans="1:10" ht="15" customHeight="1">
      <c r="A155" s="148" t="s">
        <v>383</v>
      </c>
      <c r="B155" s="148"/>
      <c r="C155" s="148"/>
      <c r="D155" s="148"/>
      <c r="E155" s="149"/>
      <c r="F155" s="40" t="s">
        <v>384</v>
      </c>
      <c r="G155" s="41" t="s">
        <v>385</v>
      </c>
      <c r="H155" s="8"/>
      <c r="I155" s="7"/>
      <c r="J155" s="30"/>
    </row>
    <row r="156" spans="1:10" ht="15" customHeight="1">
      <c r="A156" s="150" t="s">
        <v>386</v>
      </c>
      <c r="B156" s="150"/>
      <c r="C156" s="150"/>
      <c r="D156" s="150"/>
      <c r="E156" s="151"/>
      <c r="F156" s="40" t="s">
        <v>387</v>
      </c>
      <c r="G156" s="41" t="s">
        <v>388</v>
      </c>
      <c r="H156" s="91">
        <f>H158</f>
        <v>0</v>
      </c>
      <c r="I156" s="92">
        <f>I158</f>
        <v>0</v>
      </c>
      <c r="J156" s="30"/>
    </row>
    <row r="157" spans="1:10">
      <c r="A157" s="152" t="s">
        <v>262</v>
      </c>
      <c r="B157" s="152"/>
      <c r="C157" s="152"/>
      <c r="D157" s="152"/>
      <c r="E157" s="153"/>
      <c r="F157" s="54"/>
      <c r="G157" s="55"/>
      <c r="H157" s="46"/>
      <c r="I157" s="87"/>
      <c r="J157" s="30"/>
    </row>
    <row r="158" spans="1:10" ht="15" customHeight="1">
      <c r="A158" s="154" t="s">
        <v>389</v>
      </c>
      <c r="B158" s="154"/>
      <c r="C158" s="154"/>
      <c r="D158" s="154"/>
      <c r="E158" s="155"/>
      <c r="F158" s="70" t="s">
        <v>390</v>
      </c>
      <c r="G158" s="71" t="s">
        <v>391</v>
      </c>
      <c r="H158" s="9"/>
      <c r="I158" s="1"/>
      <c r="J158" s="30"/>
    </row>
    <row r="159" spans="1:10" ht="15" customHeight="1">
      <c r="A159" s="150" t="s">
        <v>392</v>
      </c>
      <c r="B159" s="150"/>
      <c r="C159" s="150"/>
      <c r="D159" s="150"/>
      <c r="E159" s="151"/>
      <c r="F159" s="40" t="s">
        <v>393</v>
      </c>
      <c r="G159" s="41" t="s">
        <v>394</v>
      </c>
      <c r="H159" s="42">
        <f>H161+H162+H163+H164+H165+H166</f>
        <v>0</v>
      </c>
      <c r="I159" s="43">
        <f>I161+I162+I163+I164+I165+I166</f>
        <v>0</v>
      </c>
      <c r="J159" s="30"/>
    </row>
    <row r="160" spans="1:10">
      <c r="A160" s="152" t="s">
        <v>69</v>
      </c>
      <c r="B160" s="152"/>
      <c r="C160" s="152"/>
      <c r="D160" s="152"/>
      <c r="E160" s="153"/>
      <c r="F160" s="54"/>
      <c r="G160" s="55"/>
      <c r="H160" s="46"/>
      <c r="I160" s="87"/>
      <c r="J160" s="30"/>
    </row>
    <row r="161" spans="1:10" ht="23.25" customHeight="1">
      <c r="A161" s="154" t="s">
        <v>395</v>
      </c>
      <c r="B161" s="154"/>
      <c r="C161" s="154"/>
      <c r="D161" s="154"/>
      <c r="E161" s="155"/>
      <c r="F161" s="48" t="s">
        <v>396</v>
      </c>
      <c r="G161" s="49" t="s">
        <v>397</v>
      </c>
      <c r="H161" s="9"/>
      <c r="I161" s="1"/>
      <c r="J161" s="30"/>
    </row>
    <row r="162" spans="1:10" ht="23.25" customHeight="1">
      <c r="A162" s="148" t="s">
        <v>398</v>
      </c>
      <c r="B162" s="148"/>
      <c r="C162" s="148"/>
      <c r="D162" s="148"/>
      <c r="E162" s="149"/>
      <c r="F162" s="40" t="s">
        <v>399</v>
      </c>
      <c r="G162" s="41" t="s">
        <v>400</v>
      </c>
      <c r="H162" s="9"/>
      <c r="I162" s="1"/>
      <c r="J162" s="30"/>
    </row>
    <row r="163" spans="1:10" ht="23.25" customHeight="1">
      <c r="A163" s="148" t="s">
        <v>401</v>
      </c>
      <c r="B163" s="148"/>
      <c r="C163" s="148"/>
      <c r="D163" s="148"/>
      <c r="E163" s="149"/>
      <c r="F163" s="40" t="s">
        <v>402</v>
      </c>
      <c r="G163" s="41" t="s">
        <v>403</v>
      </c>
      <c r="H163" s="9"/>
      <c r="I163" s="1"/>
      <c r="J163" s="30"/>
    </row>
    <row r="164" spans="1:10" ht="23.25" customHeight="1">
      <c r="A164" s="148" t="s">
        <v>404</v>
      </c>
      <c r="B164" s="148"/>
      <c r="C164" s="148"/>
      <c r="D164" s="148"/>
      <c r="E164" s="149"/>
      <c r="F164" s="40" t="s">
        <v>405</v>
      </c>
      <c r="G164" s="41" t="s">
        <v>406</v>
      </c>
      <c r="H164" s="9"/>
      <c r="I164" s="1"/>
      <c r="J164" s="30"/>
    </row>
    <row r="165" spans="1:10" ht="23.25" customHeight="1">
      <c r="A165" s="148" t="s">
        <v>407</v>
      </c>
      <c r="B165" s="148"/>
      <c r="C165" s="148"/>
      <c r="D165" s="148"/>
      <c r="E165" s="149"/>
      <c r="F165" s="40" t="s">
        <v>408</v>
      </c>
      <c r="G165" s="41" t="s">
        <v>409</v>
      </c>
      <c r="H165" s="9"/>
      <c r="I165" s="1"/>
      <c r="J165" s="30"/>
    </row>
    <row r="166" spans="1:10" ht="23.25" customHeight="1">
      <c r="A166" s="148" t="s">
        <v>410</v>
      </c>
      <c r="B166" s="148"/>
      <c r="C166" s="148"/>
      <c r="D166" s="148"/>
      <c r="E166" s="149"/>
      <c r="F166" s="40" t="s">
        <v>411</v>
      </c>
      <c r="G166" s="41" t="s">
        <v>412</v>
      </c>
      <c r="H166" s="9"/>
      <c r="I166" s="1"/>
      <c r="J166" s="30"/>
    </row>
    <row r="167" spans="1:10" ht="15" customHeight="1">
      <c r="A167" s="150" t="s">
        <v>413</v>
      </c>
      <c r="B167" s="150"/>
      <c r="C167" s="150"/>
      <c r="D167" s="150"/>
      <c r="E167" s="151"/>
      <c r="F167" s="40" t="s">
        <v>414</v>
      </c>
      <c r="G167" s="41" t="s">
        <v>415</v>
      </c>
      <c r="H167" s="42">
        <f>H172+H173+H174+H175+H176+H177+H178+H179+H180</f>
        <v>627343</v>
      </c>
      <c r="I167" s="43">
        <f>I172+I173+I174+I175+I176+I177+I178+I179+I180</f>
        <v>635369</v>
      </c>
      <c r="J167" s="30"/>
    </row>
    <row r="168" spans="1:10">
      <c r="A168" s="176"/>
      <c r="B168" s="176"/>
      <c r="C168" s="176"/>
      <c r="D168" s="176"/>
      <c r="E168" s="176"/>
      <c r="F168" s="176"/>
      <c r="G168" s="176"/>
      <c r="H168" s="176"/>
      <c r="I168" s="65" t="s">
        <v>416</v>
      </c>
      <c r="J168" s="30"/>
    </row>
    <row r="169" spans="1:10" ht="31.5" customHeight="1">
      <c r="A169" s="134" t="s">
        <v>57</v>
      </c>
      <c r="B169" s="134"/>
      <c r="C169" s="134"/>
      <c r="D169" s="134"/>
      <c r="E169" s="135"/>
      <c r="F169" s="84" t="s">
        <v>58</v>
      </c>
      <c r="G169" s="84" t="s">
        <v>59</v>
      </c>
      <c r="H169" s="32" t="s">
        <v>60</v>
      </c>
      <c r="I169" s="33" t="s">
        <v>61</v>
      </c>
      <c r="J169" s="30"/>
    </row>
    <row r="170" spans="1:10" ht="12.75" customHeight="1">
      <c r="A170" s="134">
        <v>1</v>
      </c>
      <c r="B170" s="134"/>
      <c r="C170" s="134"/>
      <c r="D170" s="134"/>
      <c r="E170" s="135"/>
      <c r="F170" s="34">
        <v>2</v>
      </c>
      <c r="G170" s="34">
        <v>3</v>
      </c>
      <c r="H170" s="34">
        <v>4</v>
      </c>
      <c r="I170" s="35">
        <v>5</v>
      </c>
      <c r="J170" s="30"/>
    </row>
    <row r="171" spans="1:10" ht="12.6" customHeight="1">
      <c r="A171" s="152" t="s">
        <v>69</v>
      </c>
      <c r="B171" s="152"/>
      <c r="C171" s="152"/>
      <c r="D171" s="152"/>
      <c r="E171" s="153"/>
      <c r="F171" s="54"/>
      <c r="G171" s="55"/>
      <c r="H171" s="46"/>
      <c r="I171" s="87"/>
      <c r="J171" s="30"/>
    </row>
    <row r="172" spans="1:10" ht="15" customHeight="1">
      <c r="A172" s="154" t="s">
        <v>417</v>
      </c>
      <c r="B172" s="154"/>
      <c r="C172" s="154"/>
      <c r="D172" s="154"/>
      <c r="E172" s="155"/>
      <c r="F172" s="48" t="s">
        <v>418</v>
      </c>
      <c r="G172" s="49" t="s">
        <v>419</v>
      </c>
      <c r="H172" s="9">
        <v>627343</v>
      </c>
      <c r="I172" s="6">
        <v>635369</v>
      </c>
      <c r="J172" s="30"/>
    </row>
    <row r="173" spans="1:10" ht="23.45" customHeight="1">
      <c r="A173" s="148" t="s">
        <v>420</v>
      </c>
      <c r="B173" s="148"/>
      <c r="C173" s="148"/>
      <c r="D173" s="148"/>
      <c r="E173" s="149"/>
      <c r="F173" s="40" t="s">
        <v>421</v>
      </c>
      <c r="G173" s="41" t="s">
        <v>422</v>
      </c>
      <c r="H173" s="8"/>
      <c r="I173" s="6"/>
      <c r="J173" s="30"/>
    </row>
    <row r="174" spans="1:10" ht="23.45" customHeight="1">
      <c r="A174" s="148" t="s">
        <v>423</v>
      </c>
      <c r="B174" s="148"/>
      <c r="C174" s="148"/>
      <c r="D174" s="148"/>
      <c r="E174" s="149"/>
      <c r="F174" s="40" t="s">
        <v>424</v>
      </c>
      <c r="G174" s="41" t="s">
        <v>425</v>
      </c>
      <c r="H174" s="8"/>
      <c r="I174" s="6"/>
      <c r="J174" s="30"/>
    </row>
    <row r="175" spans="1:10" ht="15" customHeight="1">
      <c r="A175" s="148" t="s">
        <v>426</v>
      </c>
      <c r="B175" s="148"/>
      <c r="C175" s="148"/>
      <c r="D175" s="148"/>
      <c r="E175" s="149"/>
      <c r="F175" s="40" t="s">
        <v>427</v>
      </c>
      <c r="G175" s="41" t="s">
        <v>428</v>
      </c>
      <c r="H175" s="8"/>
      <c r="I175" s="6"/>
      <c r="J175" s="30"/>
    </row>
    <row r="176" spans="1:10" ht="15" customHeight="1">
      <c r="A176" s="148" t="s">
        <v>429</v>
      </c>
      <c r="B176" s="148"/>
      <c r="C176" s="148"/>
      <c r="D176" s="148"/>
      <c r="E176" s="149"/>
      <c r="F176" s="40" t="s">
        <v>430</v>
      </c>
      <c r="G176" s="41" t="s">
        <v>431</v>
      </c>
      <c r="H176" s="8"/>
      <c r="I176" s="6"/>
      <c r="J176" s="30"/>
    </row>
    <row r="177" spans="1:10" ht="15" customHeight="1">
      <c r="A177" s="148" t="s">
        <v>432</v>
      </c>
      <c r="B177" s="148"/>
      <c r="C177" s="148"/>
      <c r="D177" s="148"/>
      <c r="E177" s="149"/>
      <c r="F177" s="40" t="s">
        <v>433</v>
      </c>
      <c r="G177" s="41" t="s">
        <v>434</v>
      </c>
      <c r="H177" s="8"/>
      <c r="I177" s="6"/>
      <c r="J177" s="30"/>
    </row>
    <row r="178" spans="1:10" ht="15" customHeight="1">
      <c r="A178" s="148" t="s">
        <v>435</v>
      </c>
      <c r="B178" s="148"/>
      <c r="C178" s="148"/>
      <c r="D178" s="148"/>
      <c r="E178" s="149"/>
      <c r="F178" s="40" t="s">
        <v>436</v>
      </c>
      <c r="G178" s="41" t="s">
        <v>437</v>
      </c>
      <c r="H178" s="8"/>
      <c r="I178" s="6"/>
      <c r="J178" s="30"/>
    </row>
    <row r="179" spans="1:10" ht="15" customHeight="1">
      <c r="A179" s="148" t="s">
        <v>438</v>
      </c>
      <c r="B179" s="148"/>
      <c r="C179" s="148"/>
      <c r="D179" s="148"/>
      <c r="E179" s="149"/>
      <c r="F179" s="40" t="s">
        <v>439</v>
      </c>
      <c r="G179" s="41" t="s">
        <v>440</v>
      </c>
      <c r="H179" s="8"/>
      <c r="I179" s="6"/>
      <c r="J179" s="30"/>
    </row>
    <row r="180" spans="1:10" ht="15" customHeight="1">
      <c r="A180" s="148" t="s">
        <v>441</v>
      </c>
      <c r="B180" s="148"/>
      <c r="C180" s="148"/>
      <c r="D180" s="148"/>
      <c r="E180" s="149"/>
      <c r="F180" s="40" t="s">
        <v>442</v>
      </c>
      <c r="G180" s="41" t="s">
        <v>443</v>
      </c>
      <c r="H180" s="8"/>
      <c r="I180" s="6"/>
      <c r="J180" s="30"/>
    </row>
    <row r="181" spans="1:10" ht="15" customHeight="1">
      <c r="A181" s="164" t="s">
        <v>444</v>
      </c>
      <c r="B181" s="164"/>
      <c r="C181" s="164"/>
      <c r="D181" s="164"/>
      <c r="E181" s="165"/>
      <c r="F181" s="40" t="s">
        <v>445</v>
      </c>
      <c r="G181" s="41" t="s">
        <v>446</v>
      </c>
      <c r="H181" s="42">
        <f>SUM(H183:H189)</f>
        <v>187950.26</v>
      </c>
      <c r="I181" s="43">
        <f>SUM(I183:I189)</f>
        <v>168400.13</v>
      </c>
      <c r="J181" s="30"/>
    </row>
    <row r="182" spans="1:10" ht="12.6" customHeight="1">
      <c r="A182" s="152" t="s">
        <v>69</v>
      </c>
      <c r="B182" s="152"/>
      <c r="C182" s="152"/>
      <c r="D182" s="152"/>
      <c r="E182" s="153"/>
      <c r="F182" s="54"/>
      <c r="G182" s="55"/>
      <c r="H182" s="55"/>
      <c r="I182" s="93"/>
      <c r="J182" s="30"/>
    </row>
    <row r="183" spans="1:10" ht="15" customHeight="1">
      <c r="A183" s="154" t="s">
        <v>203</v>
      </c>
      <c r="B183" s="154"/>
      <c r="C183" s="154"/>
      <c r="D183" s="154"/>
      <c r="E183" s="155"/>
      <c r="F183" s="48" t="s">
        <v>447</v>
      </c>
      <c r="G183" s="49" t="s">
        <v>448</v>
      </c>
      <c r="H183" s="9"/>
      <c r="I183" s="6"/>
      <c r="J183" s="30"/>
    </row>
    <row r="184" spans="1:10" ht="15" customHeight="1">
      <c r="A184" s="164" t="s">
        <v>206</v>
      </c>
      <c r="B184" s="164"/>
      <c r="C184" s="164"/>
      <c r="D184" s="164"/>
      <c r="E184" s="165"/>
      <c r="F184" s="40" t="s">
        <v>449</v>
      </c>
      <c r="G184" s="41" t="s">
        <v>450</v>
      </c>
      <c r="H184" s="8">
        <v>159931.26</v>
      </c>
      <c r="I184" s="6">
        <v>151364.93</v>
      </c>
      <c r="J184" s="30"/>
    </row>
    <row r="185" spans="1:10" ht="15" customHeight="1">
      <c r="A185" s="164" t="s">
        <v>209</v>
      </c>
      <c r="B185" s="164"/>
      <c r="C185" s="164"/>
      <c r="D185" s="164"/>
      <c r="E185" s="165"/>
      <c r="F185" s="40" t="s">
        <v>451</v>
      </c>
      <c r="G185" s="41" t="s">
        <v>452</v>
      </c>
      <c r="H185" s="8"/>
      <c r="I185" s="6"/>
      <c r="J185" s="30"/>
    </row>
    <row r="186" spans="1:10" ht="15" customHeight="1">
      <c r="A186" s="164" t="s">
        <v>212</v>
      </c>
      <c r="B186" s="164"/>
      <c r="C186" s="164"/>
      <c r="D186" s="164"/>
      <c r="E186" s="165"/>
      <c r="F186" s="40" t="s">
        <v>453</v>
      </c>
      <c r="G186" s="41" t="s">
        <v>454</v>
      </c>
      <c r="H186" s="8">
        <v>23772</v>
      </c>
      <c r="I186" s="6">
        <v>12856.2</v>
      </c>
      <c r="J186" s="30"/>
    </row>
    <row r="187" spans="1:10" ht="15" customHeight="1">
      <c r="A187" s="164" t="s">
        <v>215</v>
      </c>
      <c r="B187" s="164"/>
      <c r="C187" s="164"/>
      <c r="D187" s="164"/>
      <c r="E187" s="165"/>
      <c r="F187" s="40" t="s">
        <v>455</v>
      </c>
      <c r="G187" s="41" t="s">
        <v>456</v>
      </c>
      <c r="H187" s="8"/>
      <c r="I187" s="6"/>
      <c r="J187" s="30"/>
    </row>
    <row r="188" spans="1:10" ht="15" customHeight="1">
      <c r="A188" s="164" t="s">
        <v>457</v>
      </c>
      <c r="B188" s="164"/>
      <c r="C188" s="164"/>
      <c r="D188" s="164"/>
      <c r="E188" s="165"/>
      <c r="F188" s="40" t="s">
        <v>458</v>
      </c>
      <c r="G188" s="41" t="s">
        <v>459</v>
      </c>
      <c r="H188" s="8">
        <v>1972</v>
      </c>
      <c r="I188" s="6">
        <v>2424</v>
      </c>
      <c r="J188" s="30"/>
    </row>
    <row r="189" spans="1:10" ht="15" customHeight="1">
      <c r="A189" s="164" t="s">
        <v>460</v>
      </c>
      <c r="B189" s="164"/>
      <c r="C189" s="164"/>
      <c r="D189" s="164"/>
      <c r="E189" s="165"/>
      <c r="F189" s="40" t="s">
        <v>461</v>
      </c>
      <c r="G189" s="41" t="s">
        <v>462</v>
      </c>
      <c r="H189" s="8">
        <v>2275</v>
      </c>
      <c r="I189" s="6">
        <v>1755</v>
      </c>
      <c r="J189" s="30"/>
    </row>
    <row r="190" spans="1:10" ht="18.95" customHeight="1">
      <c r="A190" s="138" t="s">
        <v>463</v>
      </c>
      <c r="B190" s="138"/>
      <c r="C190" s="138"/>
      <c r="D190" s="138"/>
      <c r="E190" s="139"/>
      <c r="F190" s="40" t="s">
        <v>464</v>
      </c>
      <c r="G190" s="41"/>
      <c r="H190" s="42">
        <f>H192+H202</f>
        <v>29160</v>
      </c>
      <c r="I190" s="43">
        <f>I192+I202</f>
        <v>67740</v>
      </c>
      <c r="J190" s="30"/>
    </row>
    <row r="191" spans="1:10" ht="12.6" customHeight="1">
      <c r="A191" s="140" t="s">
        <v>69</v>
      </c>
      <c r="B191" s="140"/>
      <c r="C191" s="140"/>
      <c r="D191" s="140"/>
      <c r="E191" s="141"/>
      <c r="F191" s="54"/>
      <c r="G191" s="55"/>
      <c r="H191" s="46"/>
      <c r="I191" s="87"/>
      <c r="J191" s="30"/>
    </row>
    <row r="192" spans="1:10" ht="15" customHeight="1">
      <c r="A192" s="142" t="s">
        <v>465</v>
      </c>
      <c r="B192" s="142"/>
      <c r="C192" s="142"/>
      <c r="D192" s="142"/>
      <c r="E192" s="143"/>
      <c r="F192" s="70" t="s">
        <v>466</v>
      </c>
      <c r="G192" s="71"/>
      <c r="H192" s="94">
        <f>H194+H195+H196+H197+H201</f>
        <v>29160</v>
      </c>
      <c r="I192" s="77">
        <f>I194+I195+I196+I197+I201</f>
        <v>67740</v>
      </c>
      <c r="J192" s="30"/>
    </row>
    <row r="193" spans="1:10" ht="12.6" customHeight="1">
      <c r="A193" s="152" t="s">
        <v>69</v>
      </c>
      <c r="B193" s="152"/>
      <c r="C193" s="152"/>
      <c r="D193" s="152"/>
      <c r="E193" s="153"/>
      <c r="F193" s="54"/>
      <c r="G193" s="55"/>
      <c r="H193" s="46"/>
      <c r="I193" s="87"/>
      <c r="J193" s="30"/>
    </row>
    <row r="194" spans="1:10" ht="15" customHeight="1">
      <c r="A194" s="154" t="s">
        <v>192</v>
      </c>
      <c r="B194" s="154"/>
      <c r="C194" s="154"/>
      <c r="D194" s="154"/>
      <c r="E194" s="155"/>
      <c r="F194" s="70" t="s">
        <v>467</v>
      </c>
      <c r="G194" s="71" t="s">
        <v>468</v>
      </c>
      <c r="H194" s="72">
        <v>29160</v>
      </c>
      <c r="I194" s="10">
        <v>67740</v>
      </c>
      <c r="J194" s="30"/>
    </row>
    <row r="195" spans="1:10" ht="15" customHeight="1">
      <c r="A195" s="148" t="s">
        <v>195</v>
      </c>
      <c r="B195" s="148"/>
      <c r="C195" s="148"/>
      <c r="D195" s="148"/>
      <c r="E195" s="149"/>
      <c r="F195" s="40" t="s">
        <v>469</v>
      </c>
      <c r="G195" s="41" t="s">
        <v>470</v>
      </c>
      <c r="H195" s="8"/>
      <c r="I195" s="7"/>
      <c r="J195" s="30"/>
    </row>
    <row r="196" spans="1:10" ht="15" customHeight="1">
      <c r="A196" s="148" t="s">
        <v>198</v>
      </c>
      <c r="B196" s="148"/>
      <c r="C196" s="148"/>
      <c r="D196" s="148"/>
      <c r="E196" s="149"/>
      <c r="F196" s="40" t="s">
        <v>471</v>
      </c>
      <c r="G196" s="41" t="s">
        <v>472</v>
      </c>
      <c r="H196" s="8"/>
      <c r="I196" s="7"/>
      <c r="J196" s="30"/>
    </row>
    <row r="197" spans="1:10" ht="15" customHeight="1">
      <c r="A197" s="148" t="s">
        <v>201</v>
      </c>
      <c r="B197" s="148"/>
      <c r="C197" s="148"/>
      <c r="D197" s="148"/>
      <c r="E197" s="149"/>
      <c r="F197" s="40" t="s">
        <v>473</v>
      </c>
      <c r="G197" s="41" t="s">
        <v>446</v>
      </c>
      <c r="H197" s="94">
        <f>H199+H200</f>
        <v>0</v>
      </c>
      <c r="I197" s="77">
        <f>I199+I200</f>
        <v>0</v>
      </c>
      <c r="J197" s="30"/>
    </row>
    <row r="198" spans="1:10" ht="12.6" customHeight="1">
      <c r="A198" s="166" t="s">
        <v>69</v>
      </c>
      <c r="B198" s="166"/>
      <c r="C198" s="166"/>
      <c r="D198" s="166"/>
      <c r="E198" s="167"/>
      <c r="F198" s="54"/>
      <c r="G198" s="55"/>
      <c r="H198" s="46"/>
      <c r="I198" s="87"/>
      <c r="J198" s="30"/>
    </row>
    <row r="199" spans="1:10" ht="15" customHeight="1">
      <c r="A199" s="158" t="s">
        <v>474</v>
      </c>
      <c r="B199" s="158"/>
      <c r="C199" s="158"/>
      <c r="D199" s="158"/>
      <c r="E199" s="159"/>
      <c r="F199" s="48" t="s">
        <v>475</v>
      </c>
      <c r="G199" s="49" t="s">
        <v>459</v>
      </c>
      <c r="H199" s="9"/>
      <c r="I199" s="6"/>
      <c r="J199" s="30"/>
    </row>
    <row r="200" spans="1:10" ht="15" customHeight="1">
      <c r="A200" s="160" t="s">
        <v>476</v>
      </c>
      <c r="B200" s="160"/>
      <c r="C200" s="160"/>
      <c r="D200" s="160"/>
      <c r="E200" s="161"/>
      <c r="F200" s="48" t="s">
        <v>477</v>
      </c>
      <c r="G200" s="49" t="s">
        <v>478</v>
      </c>
      <c r="H200" s="9"/>
      <c r="I200" s="6"/>
      <c r="J200" s="30"/>
    </row>
    <row r="201" spans="1:10" ht="15" customHeight="1">
      <c r="A201" s="164" t="s">
        <v>479</v>
      </c>
      <c r="B201" s="164"/>
      <c r="C201" s="164"/>
      <c r="D201" s="164"/>
      <c r="E201" s="165"/>
      <c r="F201" s="48" t="s">
        <v>480</v>
      </c>
      <c r="G201" s="49" t="s">
        <v>481</v>
      </c>
      <c r="H201" s="9"/>
      <c r="I201" s="6"/>
      <c r="J201" s="30"/>
    </row>
    <row r="202" spans="1:10" ht="15" customHeight="1">
      <c r="A202" s="150" t="s">
        <v>482</v>
      </c>
      <c r="B202" s="150"/>
      <c r="C202" s="150"/>
      <c r="D202" s="150"/>
      <c r="E202" s="151"/>
      <c r="F202" s="70" t="s">
        <v>483</v>
      </c>
      <c r="G202" s="71"/>
      <c r="H202" s="94">
        <f>H204+H205+H206</f>
        <v>0</v>
      </c>
      <c r="I202" s="95">
        <f>I204+I205+I206</f>
        <v>0</v>
      </c>
      <c r="J202" s="30"/>
    </row>
    <row r="203" spans="1:10" ht="12.6" customHeight="1">
      <c r="A203" s="152" t="s">
        <v>69</v>
      </c>
      <c r="B203" s="152"/>
      <c r="C203" s="152"/>
      <c r="D203" s="152"/>
      <c r="E203" s="153"/>
      <c r="F203" s="54"/>
      <c r="G203" s="55"/>
      <c r="H203" s="46"/>
      <c r="I203" s="87"/>
      <c r="J203" s="30"/>
    </row>
    <row r="204" spans="1:10" ht="15" customHeight="1">
      <c r="A204" s="154" t="s">
        <v>227</v>
      </c>
      <c r="B204" s="154"/>
      <c r="C204" s="154"/>
      <c r="D204" s="154"/>
      <c r="E204" s="155"/>
      <c r="F204" s="70" t="s">
        <v>484</v>
      </c>
      <c r="G204" s="71" t="s">
        <v>485</v>
      </c>
      <c r="H204" s="72"/>
      <c r="I204" s="10"/>
      <c r="J204" s="30"/>
    </row>
    <row r="205" spans="1:10" ht="15" customHeight="1">
      <c r="A205" s="148" t="s">
        <v>230</v>
      </c>
      <c r="B205" s="148"/>
      <c r="C205" s="148"/>
      <c r="D205" s="148"/>
      <c r="E205" s="149"/>
      <c r="F205" s="40" t="s">
        <v>486</v>
      </c>
      <c r="G205" s="41" t="s">
        <v>487</v>
      </c>
      <c r="H205" s="8"/>
      <c r="I205" s="7"/>
      <c r="J205" s="30"/>
    </row>
    <row r="206" spans="1:10" ht="15" customHeight="1">
      <c r="A206" s="164" t="s">
        <v>488</v>
      </c>
      <c r="B206" s="164"/>
      <c r="C206" s="164"/>
      <c r="D206" s="164"/>
      <c r="E206" s="165"/>
      <c r="F206" s="40" t="s">
        <v>489</v>
      </c>
      <c r="G206" s="41" t="s">
        <v>490</v>
      </c>
      <c r="H206" s="8"/>
      <c r="I206" s="7"/>
      <c r="J206" s="30"/>
    </row>
    <row r="207" spans="1:10" ht="12" customHeight="1">
      <c r="A207" s="166" t="s">
        <v>69</v>
      </c>
      <c r="B207" s="166"/>
      <c r="C207" s="166"/>
      <c r="D207" s="166"/>
      <c r="E207" s="167"/>
      <c r="F207" s="54"/>
      <c r="G207" s="55"/>
      <c r="H207" s="46"/>
      <c r="I207" s="87"/>
      <c r="J207" s="30"/>
    </row>
    <row r="208" spans="1:10" ht="15" customHeight="1">
      <c r="A208" s="168" t="s">
        <v>491</v>
      </c>
      <c r="B208" s="168"/>
      <c r="C208" s="168"/>
      <c r="D208" s="168"/>
      <c r="E208" s="169"/>
      <c r="F208" s="70" t="s">
        <v>492</v>
      </c>
      <c r="G208" s="71" t="s">
        <v>493</v>
      </c>
      <c r="H208" s="72"/>
      <c r="I208" s="10"/>
      <c r="J208" s="30"/>
    </row>
    <row r="209" spans="1:10" ht="31.5" customHeight="1">
      <c r="A209" s="160" t="s">
        <v>494</v>
      </c>
      <c r="B209" s="160"/>
      <c r="C209" s="160"/>
      <c r="D209" s="160"/>
      <c r="E209" s="161"/>
      <c r="F209" s="54" t="s">
        <v>495</v>
      </c>
      <c r="G209" s="55" t="s">
        <v>496</v>
      </c>
      <c r="H209" s="56"/>
      <c r="I209" s="11"/>
      <c r="J209" s="30"/>
    </row>
    <row r="210" spans="1:10" ht="15.75" customHeight="1" thickBot="1">
      <c r="A210" s="160" t="s">
        <v>497</v>
      </c>
      <c r="B210" s="160"/>
      <c r="C210" s="160"/>
      <c r="D210" s="160"/>
      <c r="E210" s="161"/>
      <c r="F210" s="58" t="s">
        <v>498</v>
      </c>
      <c r="G210" s="59" t="s">
        <v>499</v>
      </c>
      <c r="H210" s="60"/>
      <c r="I210" s="12"/>
      <c r="J210" s="30"/>
    </row>
    <row r="211" spans="1:10" ht="15.75" customHeight="1">
      <c r="A211" s="176"/>
      <c r="B211" s="176"/>
      <c r="C211" s="176"/>
      <c r="D211" s="176"/>
      <c r="E211" s="176"/>
      <c r="F211" s="176"/>
      <c r="G211" s="176"/>
      <c r="H211" s="176"/>
      <c r="I211" s="65" t="s">
        <v>500</v>
      </c>
      <c r="J211" s="30"/>
    </row>
    <row r="212" spans="1:10" ht="33.75">
      <c r="A212" s="134" t="s">
        <v>57</v>
      </c>
      <c r="B212" s="134"/>
      <c r="C212" s="134"/>
      <c r="D212" s="134"/>
      <c r="E212" s="135"/>
      <c r="F212" s="84" t="s">
        <v>58</v>
      </c>
      <c r="G212" s="84" t="s">
        <v>59</v>
      </c>
      <c r="H212" s="32" t="s">
        <v>60</v>
      </c>
      <c r="I212" s="33" t="s">
        <v>61</v>
      </c>
      <c r="J212" s="30"/>
    </row>
    <row r="213" spans="1:10" ht="15.75" thickBot="1">
      <c r="A213" s="134">
        <v>1</v>
      </c>
      <c r="B213" s="134"/>
      <c r="C213" s="134"/>
      <c r="D213" s="134"/>
      <c r="E213" s="135"/>
      <c r="F213" s="34">
        <v>2</v>
      </c>
      <c r="G213" s="34">
        <v>3</v>
      </c>
      <c r="H213" s="34">
        <v>4</v>
      </c>
      <c r="I213" s="35">
        <v>5</v>
      </c>
      <c r="J213" s="30"/>
    </row>
    <row r="214" spans="1:10" ht="15" customHeight="1">
      <c r="A214" s="160" t="s">
        <v>501</v>
      </c>
      <c r="B214" s="160"/>
      <c r="C214" s="160"/>
      <c r="D214" s="160"/>
      <c r="E214" s="161"/>
      <c r="F214" s="66" t="s">
        <v>502</v>
      </c>
      <c r="G214" s="67" t="s">
        <v>503</v>
      </c>
      <c r="H214" s="68"/>
      <c r="I214" s="5"/>
      <c r="J214" s="30"/>
    </row>
    <row r="215" spans="1:10" ht="15" customHeight="1">
      <c r="A215" s="160" t="s">
        <v>504</v>
      </c>
      <c r="B215" s="160"/>
      <c r="C215" s="160"/>
      <c r="D215" s="160"/>
      <c r="E215" s="161"/>
      <c r="F215" s="48" t="s">
        <v>505</v>
      </c>
      <c r="G215" s="49" t="s">
        <v>506</v>
      </c>
      <c r="H215" s="9"/>
      <c r="I215" s="2"/>
      <c r="J215" s="30"/>
    </row>
    <row r="216" spans="1:10" ht="15" customHeight="1">
      <c r="A216" s="160" t="s">
        <v>507</v>
      </c>
      <c r="B216" s="160"/>
      <c r="C216" s="160"/>
      <c r="D216" s="160"/>
      <c r="E216" s="161"/>
      <c r="F216" s="40" t="s">
        <v>508</v>
      </c>
      <c r="G216" s="41" t="s">
        <v>509</v>
      </c>
      <c r="H216" s="9"/>
      <c r="I216" s="2"/>
      <c r="J216" s="30"/>
    </row>
    <row r="217" spans="1:10" ht="15" customHeight="1">
      <c r="A217" s="160" t="s">
        <v>510</v>
      </c>
      <c r="B217" s="160"/>
      <c r="C217" s="160"/>
      <c r="D217" s="160"/>
      <c r="E217" s="161"/>
      <c r="F217" s="40" t="s">
        <v>511</v>
      </c>
      <c r="G217" s="41" t="s">
        <v>512</v>
      </c>
      <c r="H217" s="9"/>
      <c r="I217" s="2"/>
      <c r="J217" s="30"/>
    </row>
    <row r="218" spans="1:10" ht="15" customHeight="1">
      <c r="A218" s="138" t="s">
        <v>513</v>
      </c>
      <c r="B218" s="138"/>
      <c r="C218" s="138"/>
      <c r="D218" s="138"/>
      <c r="E218" s="139"/>
      <c r="F218" s="40" t="s">
        <v>514</v>
      </c>
      <c r="G218" s="41"/>
      <c r="H218" s="91">
        <f>H220</f>
        <v>0</v>
      </c>
      <c r="I218" s="92">
        <f>I220</f>
        <v>0</v>
      </c>
      <c r="J218" s="30"/>
    </row>
    <row r="219" spans="1:10">
      <c r="A219" s="140" t="s">
        <v>69</v>
      </c>
      <c r="B219" s="140"/>
      <c r="C219" s="140"/>
      <c r="D219" s="140"/>
      <c r="E219" s="141"/>
      <c r="F219" s="54"/>
      <c r="G219" s="55"/>
      <c r="H219" s="46"/>
      <c r="I219" s="87"/>
      <c r="J219" s="30"/>
    </row>
    <row r="220" spans="1:10" ht="15" customHeight="1">
      <c r="A220" s="150" t="s">
        <v>515</v>
      </c>
      <c r="B220" s="150"/>
      <c r="C220" s="150"/>
      <c r="D220" s="150"/>
      <c r="E220" s="151"/>
      <c r="F220" s="40" t="s">
        <v>516</v>
      </c>
      <c r="G220" s="41" t="s">
        <v>517</v>
      </c>
      <c r="H220" s="8"/>
      <c r="I220" s="2"/>
      <c r="J220" s="30"/>
    </row>
    <row r="221" spans="1:10">
      <c r="A221" s="152" t="s">
        <v>262</v>
      </c>
      <c r="B221" s="152"/>
      <c r="C221" s="152"/>
      <c r="D221" s="152"/>
      <c r="E221" s="153"/>
      <c r="F221" s="54"/>
      <c r="G221" s="55"/>
      <c r="H221" s="46"/>
      <c r="I221" s="87"/>
      <c r="J221" s="30"/>
    </row>
    <row r="222" spans="1:10" ht="15" customHeight="1">
      <c r="A222" s="154" t="s">
        <v>518</v>
      </c>
      <c r="B222" s="154"/>
      <c r="C222" s="154"/>
      <c r="D222" s="154"/>
      <c r="E222" s="155"/>
      <c r="F222" s="48" t="s">
        <v>519</v>
      </c>
      <c r="G222" s="49" t="s">
        <v>520</v>
      </c>
      <c r="H222" s="9"/>
      <c r="I222" s="1"/>
      <c r="J222" s="30"/>
    </row>
    <row r="223" spans="1:10" ht="19.5" customHeight="1">
      <c r="A223" s="138" t="s">
        <v>521</v>
      </c>
      <c r="B223" s="138"/>
      <c r="C223" s="138"/>
      <c r="D223" s="138"/>
      <c r="E223" s="139"/>
      <c r="F223" s="48" t="s">
        <v>522</v>
      </c>
      <c r="G223" s="49"/>
      <c r="H223" s="9"/>
      <c r="I223" s="6"/>
      <c r="J223" s="30"/>
    </row>
    <row r="224" spans="1:10">
      <c r="A224" s="152" t="s">
        <v>262</v>
      </c>
      <c r="B224" s="152"/>
      <c r="C224" s="152"/>
      <c r="D224" s="152"/>
      <c r="E224" s="153"/>
      <c r="F224" s="54"/>
      <c r="G224" s="55"/>
      <c r="H224" s="52"/>
      <c r="I224" s="73"/>
      <c r="J224" s="30"/>
    </row>
    <row r="225" spans="1:10" ht="15.75" thickBot="1">
      <c r="A225" s="154"/>
      <c r="B225" s="154"/>
      <c r="C225" s="154"/>
      <c r="D225" s="154"/>
      <c r="E225" s="155"/>
      <c r="F225" s="78"/>
      <c r="G225" s="79"/>
      <c r="H225" s="96"/>
      <c r="I225" s="97"/>
      <c r="J225" s="30"/>
    </row>
    <row r="226" spans="1:10" ht="16.5" customHeight="1">
      <c r="A226" s="125" t="s">
        <v>523</v>
      </c>
      <c r="B226" s="125"/>
      <c r="C226" s="125"/>
      <c r="D226" s="125"/>
      <c r="E226" s="125"/>
      <c r="F226" s="125"/>
      <c r="G226" s="125"/>
      <c r="H226" s="125"/>
      <c r="I226" s="65"/>
      <c r="J226" s="30"/>
    </row>
    <row r="227" spans="1:10" ht="33.75">
      <c r="A227" s="134" t="s">
        <v>57</v>
      </c>
      <c r="B227" s="134"/>
      <c r="C227" s="134"/>
      <c r="D227" s="134"/>
      <c r="E227" s="135"/>
      <c r="F227" s="84" t="s">
        <v>58</v>
      </c>
      <c r="G227" s="84" t="s">
        <v>59</v>
      </c>
      <c r="H227" s="32" t="s">
        <v>60</v>
      </c>
      <c r="I227" s="33" t="s">
        <v>61</v>
      </c>
      <c r="J227" s="30"/>
    </row>
    <row r="228" spans="1:10" ht="15.75" thickBot="1">
      <c r="A228" s="134">
        <v>1</v>
      </c>
      <c r="B228" s="134"/>
      <c r="C228" s="134"/>
      <c r="D228" s="134"/>
      <c r="E228" s="135"/>
      <c r="F228" s="34">
        <v>2</v>
      </c>
      <c r="G228" s="34">
        <v>3</v>
      </c>
      <c r="H228" s="34">
        <v>4</v>
      </c>
      <c r="I228" s="34">
        <v>5</v>
      </c>
      <c r="J228" s="30"/>
    </row>
    <row r="229" spans="1:10">
      <c r="A229" s="177" t="s">
        <v>524</v>
      </c>
      <c r="B229" s="177"/>
      <c r="C229" s="177"/>
      <c r="D229" s="177"/>
      <c r="E229" s="178"/>
      <c r="F229" s="66" t="s">
        <v>525</v>
      </c>
      <c r="G229" s="98"/>
      <c r="H229" s="99">
        <f>H258-H230-H248</f>
        <v>1974</v>
      </c>
      <c r="I229" s="100">
        <f>I258-I230-I248</f>
        <v>-1974</v>
      </c>
      <c r="J229" s="30"/>
    </row>
    <row r="230" spans="1:10" ht="21" customHeight="1">
      <c r="A230" s="138" t="s">
        <v>526</v>
      </c>
      <c r="B230" s="138"/>
      <c r="C230" s="138"/>
      <c r="D230" s="138"/>
      <c r="E230" s="139"/>
      <c r="F230" s="48" t="s">
        <v>527</v>
      </c>
      <c r="G230" s="101"/>
      <c r="H230" s="76">
        <f>H232+H236+H240+H244</f>
        <v>0</v>
      </c>
      <c r="I230" s="77">
        <f>I232+I236+I240+I244</f>
        <v>0</v>
      </c>
      <c r="J230" s="30"/>
    </row>
    <row r="231" spans="1:10">
      <c r="A231" s="140" t="s">
        <v>69</v>
      </c>
      <c r="B231" s="140"/>
      <c r="C231" s="140"/>
      <c r="D231" s="140"/>
      <c r="E231" s="141"/>
      <c r="F231" s="70"/>
      <c r="G231" s="102"/>
      <c r="H231" s="103"/>
      <c r="I231" s="104"/>
      <c r="J231" s="30"/>
    </row>
    <row r="232" spans="1:10" ht="15" customHeight="1">
      <c r="A232" s="142" t="s">
        <v>528</v>
      </c>
      <c r="B232" s="142"/>
      <c r="C232" s="142"/>
      <c r="D232" s="142"/>
      <c r="E232" s="143"/>
      <c r="F232" s="48" t="s">
        <v>529</v>
      </c>
      <c r="G232" s="105"/>
      <c r="H232" s="76">
        <f>H234+H235</f>
        <v>0</v>
      </c>
      <c r="I232" s="77">
        <f>I234+I235</f>
        <v>0</v>
      </c>
      <c r="J232" s="30"/>
    </row>
    <row r="233" spans="1:10">
      <c r="A233" s="152" t="s">
        <v>69</v>
      </c>
      <c r="B233" s="152"/>
      <c r="C233" s="152"/>
      <c r="D233" s="152"/>
      <c r="E233" s="153"/>
      <c r="F233" s="70"/>
      <c r="G233" s="102"/>
      <c r="H233" s="103"/>
      <c r="I233" s="104"/>
      <c r="J233" s="30"/>
    </row>
    <row r="234" spans="1:10" ht="15" customHeight="1">
      <c r="A234" s="154" t="s">
        <v>528</v>
      </c>
      <c r="B234" s="154"/>
      <c r="C234" s="154"/>
      <c r="D234" s="154"/>
      <c r="E234" s="155"/>
      <c r="F234" s="48" t="s">
        <v>530</v>
      </c>
      <c r="G234" s="105" t="s">
        <v>531</v>
      </c>
      <c r="H234" s="9"/>
      <c r="I234" s="6"/>
      <c r="J234" s="30"/>
    </row>
    <row r="235" spans="1:10" ht="15" customHeight="1">
      <c r="A235" s="148" t="s">
        <v>532</v>
      </c>
      <c r="B235" s="148"/>
      <c r="C235" s="148"/>
      <c r="D235" s="148"/>
      <c r="E235" s="149"/>
      <c r="F235" s="48" t="s">
        <v>533</v>
      </c>
      <c r="G235" s="105" t="s">
        <v>534</v>
      </c>
      <c r="H235" s="9"/>
      <c r="I235" s="6"/>
      <c r="J235" s="30"/>
    </row>
    <row r="236" spans="1:10" ht="15" customHeight="1">
      <c r="A236" s="150" t="s">
        <v>535</v>
      </c>
      <c r="B236" s="150"/>
      <c r="C236" s="150"/>
      <c r="D236" s="150"/>
      <c r="E236" s="151"/>
      <c r="F236" s="48" t="s">
        <v>536</v>
      </c>
      <c r="G236" s="105"/>
      <c r="H236" s="76">
        <f>H238+H239</f>
        <v>0</v>
      </c>
      <c r="I236" s="77">
        <f>I238+I239</f>
        <v>0</v>
      </c>
      <c r="J236" s="30"/>
    </row>
    <row r="237" spans="1:10">
      <c r="A237" s="152" t="s">
        <v>69</v>
      </c>
      <c r="B237" s="152"/>
      <c r="C237" s="152"/>
      <c r="D237" s="152"/>
      <c r="E237" s="153"/>
      <c r="F237" s="70"/>
      <c r="G237" s="102"/>
      <c r="H237" s="103"/>
      <c r="I237" s="104"/>
      <c r="J237" s="30"/>
    </row>
    <row r="238" spans="1:10" ht="15" customHeight="1">
      <c r="A238" s="154" t="s">
        <v>537</v>
      </c>
      <c r="B238" s="154"/>
      <c r="C238" s="154"/>
      <c r="D238" s="154"/>
      <c r="E238" s="155"/>
      <c r="F238" s="48" t="s">
        <v>538</v>
      </c>
      <c r="G238" s="105" t="s">
        <v>531</v>
      </c>
      <c r="H238" s="9"/>
      <c r="I238" s="6"/>
      <c r="J238" s="30"/>
    </row>
    <row r="239" spans="1:10" ht="15" customHeight="1">
      <c r="A239" s="148" t="s">
        <v>539</v>
      </c>
      <c r="B239" s="148"/>
      <c r="C239" s="148"/>
      <c r="D239" s="148"/>
      <c r="E239" s="149"/>
      <c r="F239" s="48" t="s">
        <v>540</v>
      </c>
      <c r="G239" s="105" t="s">
        <v>534</v>
      </c>
      <c r="H239" s="9"/>
      <c r="I239" s="6"/>
      <c r="J239" s="30"/>
    </row>
    <row r="240" spans="1:10" ht="15" customHeight="1">
      <c r="A240" s="150" t="s">
        <v>541</v>
      </c>
      <c r="B240" s="150"/>
      <c r="C240" s="150"/>
      <c r="D240" s="150"/>
      <c r="E240" s="151"/>
      <c r="F240" s="48" t="s">
        <v>542</v>
      </c>
      <c r="G240" s="105"/>
      <c r="H240" s="76">
        <f>H242+H243</f>
        <v>0</v>
      </c>
      <c r="I240" s="77">
        <f>I242+I243</f>
        <v>0</v>
      </c>
      <c r="J240" s="30"/>
    </row>
    <row r="241" spans="1:10">
      <c r="A241" s="152" t="s">
        <v>69</v>
      </c>
      <c r="B241" s="152"/>
      <c r="C241" s="152"/>
      <c r="D241" s="152"/>
      <c r="E241" s="153"/>
      <c r="F241" s="70"/>
      <c r="G241" s="102"/>
      <c r="H241" s="103"/>
      <c r="I241" s="104"/>
      <c r="J241" s="30"/>
    </row>
    <row r="242" spans="1:10" ht="15" customHeight="1">
      <c r="A242" s="154" t="s">
        <v>543</v>
      </c>
      <c r="B242" s="154"/>
      <c r="C242" s="154"/>
      <c r="D242" s="154"/>
      <c r="E242" s="155"/>
      <c r="F242" s="48" t="s">
        <v>544</v>
      </c>
      <c r="G242" s="105" t="s">
        <v>531</v>
      </c>
      <c r="H242" s="9"/>
      <c r="I242" s="6"/>
      <c r="J242" s="30"/>
    </row>
    <row r="243" spans="1:10" ht="15" customHeight="1">
      <c r="A243" s="148" t="s">
        <v>545</v>
      </c>
      <c r="B243" s="148"/>
      <c r="C243" s="148"/>
      <c r="D243" s="148"/>
      <c r="E243" s="149"/>
      <c r="F243" s="40" t="s">
        <v>546</v>
      </c>
      <c r="G243" s="106" t="s">
        <v>534</v>
      </c>
      <c r="H243" s="8"/>
      <c r="I243" s="7"/>
      <c r="J243" s="30"/>
    </row>
    <row r="244" spans="1:10" ht="15" customHeight="1">
      <c r="A244" s="150" t="s">
        <v>547</v>
      </c>
      <c r="B244" s="150"/>
      <c r="C244" s="150"/>
      <c r="D244" s="150"/>
      <c r="E244" s="151"/>
      <c r="F244" s="48" t="s">
        <v>548</v>
      </c>
      <c r="G244" s="101"/>
      <c r="H244" s="76">
        <f>H246+H247</f>
        <v>0</v>
      </c>
      <c r="I244" s="77">
        <f>I246+I247</f>
        <v>0</v>
      </c>
      <c r="J244" s="30"/>
    </row>
    <row r="245" spans="1:10">
      <c r="A245" s="152" t="s">
        <v>69</v>
      </c>
      <c r="B245" s="152"/>
      <c r="C245" s="152"/>
      <c r="D245" s="152"/>
      <c r="E245" s="153"/>
      <c r="F245" s="70"/>
      <c r="G245" s="102"/>
      <c r="H245" s="103"/>
      <c r="I245" s="104"/>
      <c r="J245" s="30"/>
    </row>
    <row r="246" spans="1:10" ht="15" customHeight="1">
      <c r="A246" s="154" t="s">
        <v>549</v>
      </c>
      <c r="B246" s="154"/>
      <c r="C246" s="154"/>
      <c r="D246" s="154"/>
      <c r="E246" s="155"/>
      <c r="F246" s="48" t="s">
        <v>550</v>
      </c>
      <c r="G246" s="105" t="s">
        <v>531</v>
      </c>
      <c r="H246" s="9"/>
      <c r="I246" s="6"/>
      <c r="J246" s="30"/>
    </row>
    <row r="247" spans="1:10" ht="15" customHeight="1">
      <c r="A247" s="148" t="s">
        <v>551</v>
      </c>
      <c r="B247" s="148"/>
      <c r="C247" s="148"/>
      <c r="D247" s="148"/>
      <c r="E247" s="149"/>
      <c r="F247" s="40" t="s">
        <v>552</v>
      </c>
      <c r="G247" s="106" t="s">
        <v>534</v>
      </c>
      <c r="H247" s="8"/>
      <c r="I247" s="7"/>
      <c r="J247" s="30"/>
    </row>
    <row r="248" spans="1:10" ht="21.75" customHeight="1">
      <c r="A248" s="138" t="s">
        <v>553</v>
      </c>
      <c r="B248" s="138"/>
      <c r="C248" s="138"/>
      <c r="D248" s="138"/>
      <c r="E248" s="139"/>
      <c r="F248" s="48" t="s">
        <v>554</v>
      </c>
      <c r="G248" s="101"/>
      <c r="H248" s="76">
        <f>H250+H255+H256+H257</f>
        <v>0</v>
      </c>
      <c r="I248" s="77">
        <f>I250+I255+I256+I257</f>
        <v>0</v>
      </c>
      <c r="J248" s="30"/>
    </row>
    <row r="249" spans="1:10">
      <c r="A249" s="152" t="s">
        <v>69</v>
      </c>
      <c r="B249" s="152"/>
      <c r="C249" s="152"/>
      <c r="D249" s="152"/>
      <c r="E249" s="153"/>
      <c r="F249" s="70"/>
      <c r="G249" s="102"/>
      <c r="H249" s="103"/>
      <c r="I249" s="104"/>
      <c r="J249" s="30"/>
    </row>
    <row r="250" spans="1:10" ht="15.75" customHeight="1" thickBot="1">
      <c r="A250" s="154" t="s">
        <v>555</v>
      </c>
      <c r="B250" s="154"/>
      <c r="C250" s="154"/>
      <c r="D250" s="154"/>
      <c r="E250" s="155"/>
      <c r="F250" s="78" t="s">
        <v>556</v>
      </c>
      <c r="G250" s="107" t="s">
        <v>531</v>
      </c>
      <c r="H250" s="80"/>
      <c r="I250" s="81"/>
      <c r="J250" s="30"/>
    </row>
    <row r="251" spans="1:10">
      <c r="A251" s="108"/>
      <c r="B251" s="108"/>
      <c r="C251" s="108"/>
      <c r="D251" s="108"/>
      <c r="E251" s="108"/>
      <c r="F251" s="108"/>
      <c r="G251" s="108"/>
      <c r="H251" s="108"/>
      <c r="I251" s="108"/>
      <c r="J251" s="30"/>
    </row>
    <row r="252" spans="1:10">
      <c r="A252" s="176"/>
      <c r="B252" s="176"/>
      <c r="C252" s="176"/>
      <c r="D252" s="176"/>
      <c r="E252" s="176"/>
      <c r="F252" s="176"/>
      <c r="G252" s="176"/>
      <c r="H252" s="176"/>
      <c r="I252" s="65" t="s">
        <v>557</v>
      </c>
      <c r="J252" s="30"/>
    </row>
    <row r="253" spans="1:10" ht="33.75">
      <c r="A253" s="134" t="s">
        <v>57</v>
      </c>
      <c r="B253" s="134"/>
      <c r="C253" s="134"/>
      <c r="D253" s="134"/>
      <c r="E253" s="135"/>
      <c r="F253" s="84" t="s">
        <v>58</v>
      </c>
      <c r="G253" s="84" t="s">
        <v>59</v>
      </c>
      <c r="H253" s="32" t="s">
        <v>60</v>
      </c>
      <c r="I253" s="33" t="s">
        <v>61</v>
      </c>
      <c r="J253" s="30"/>
    </row>
    <row r="254" spans="1:10" ht="15.75" thickBot="1">
      <c r="A254" s="134">
        <v>1</v>
      </c>
      <c r="B254" s="134"/>
      <c r="C254" s="134"/>
      <c r="D254" s="134"/>
      <c r="E254" s="135"/>
      <c r="F254" s="34">
        <v>2</v>
      </c>
      <c r="G254" s="34">
        <v>3</v>
      </c>
      <c r="H254" s="34">
        <v>4</v>
      </c>
      <c r="I254" s="35">
        <v>5</v>
      </c>
      <c r="J254" s="30"/>
    </row>
    <row r="255" spans="1:10" ht="14.25" customHeight="1">
      <c r="A255" s="148" t="s">
        <v>558</v>
      </c>
      <c r="B255" s="148"/>
      <c r="C255" s="148"/>
      <c r="D255" s="148"/>
      <c r="E255" s="149"/>
      <c r="F255" s="66" t="s">
        <v>559</v>
      </c>
      <c r="G255" s="109" t="s">
        <v>534</v>
      </c>
      <c r="H255" s="68"/>
      <c r="I255" s="74"/>
      <c r="J255" s="30"/>
    </row>
    <row r="256" spans="1:10" ht="12" customHeight="1">
      <c r="A256" s="148" t="s">
        <v>560</v>
      </c>
      <c r="B256" s="148"/>
      <c r="C256" s="148"/>
      <c r="D256" s="148"/>
      <c r="E256" s="149"/>
      <c r="F256" s="40" t="s">
        <v>561</v>
      </c>
      <c r="G256" s="110" t="s">
        <v>531</v>
      </c>
      <c r="H256" s="8"/>
      <c r="I256" s="6"/>
      <c r="J256" s="30"/>
    </row>
    <row r="257" spans="1:17" ht="13.5" customHeight="1">
      <c r="A257" s="148" t="s">
        <v>562</v>
      </c>
      <c r="B257" s="148"/>
      <c r="C257" s="148"/>
      <c r="D257" s="148"/>
      <c r="E257" s="149"/>
      <c r="F257" s="40" t="s">
        <v>563</v>
      </c>
      <c r="G257" s="110" t="s">
        <v>534</v>
      </c>
      <c r="H257" s="8"/>
      <c r="I257" s="7"/>
      <c r="J257" s="30"/>
      <c r="Q257" s="111"/>
    </row>
    <row r="258" spans="1:17" ht="12.75" customHeight="1">
      <c r="A258" s="138" t="s">
        <v>564</v>
      </c>
      <c r="B258" s="138"/>
      <c r="C258" s="138"/>
      <c r="D258" s="138"/>
      <c r="E258" s="139"/>
      <c r="F258" s="48" t="s">
        <v>565</v>
      </c>
      <c r="G258" s="101"/>
      <c r="H258" s="76">
        <f>H260+H261+H262</f>
        <v>1974</v>
      </c>
      <c r="I258" s="77">
        <f>I260+I261+I262</f>
        <v>-1974</v>
      </c>
      <c r="J258" s="30"/>
    </row>
    <row r="259" spans="1:17">
      <c r="A259" s="140" t="s">
        <v>69</v>
      </c>
      <c r="B259" s="140"/>
      <c r="C259" s="140"/>
      <c r="D259" s="140"/>
      <c r="E259" s="141"/>
      <c r="F259" s="70"/>
      <c r="G259" s="102"/>
      <c r="H259" s="103"/>
      <c r="I259" s="104"/>
      <c r="J259" s="30"/>
    </row>
    <row r="260" spans="1:17" ht="15" customHeight="1">
      <c r="A260" s="142" t="s">
        <v>566</v>
      </c>
      <c r="B260" s="142"/>
      <c r="C260" s="142"/>
      <c r="D260" s="142"/>
      <c r="E260" s="143"/>
      <c r="F260" s="48" t="s">
        <v>567</v>
      </c>
      <c r="G260" s="105" t="s">
        <v>531</v>
      </c>
      <c r="H260" s="9">
        <v>-8200951.9400000004</v>
      </c>
      <c r="I260" s="6">
        <v>-7468549.21</v>
      </c>
      <c r="J260" s="30"/>
    </row>
    <row r="261" spans="1:17" ht="15" customHeight="1">
      <c r="A261" s="150" t="s">
        <v>568</v>
      </c>
      <c r="B261" s="150"/>
      <c r="C261" s="150"/>
      <c r="D261" s="150"/>
      <c r="E261" s="151"/>
      <c r="F261" s="40" t="s">
        <v>569</v>
      </c>
      <c r="G261" s="88" t="s">
        <v>534</v>
      </c>
      <c r="H261" s="8">
        <v>8202925.9400000004</v>
      </c>
      <c r="I261" s="7">
        <v>7466575.21</v>
      </c>
      <c r="J261" s="30"/>
    </row>
    <row r="262" spans="1:17" ht="15.75" customHeight="1" thickBot="1">
      <c r="A262" s="150" t="s">
        <v>570</v>
      </c>
      <c r="B262" s="150"/>
      <c r="C262" s="150"/>
      <c r="D262" s="150"/>
      <c r="E262" s="151"/>
      <c r="F262" s="78" t="s">
        <v>571</v>
      </c>
      <c r="G262" s="112" t="s">
        <v>572</v>
      </c>
      <c r="H262" s="80"/>
      <c r="I262" s="12"/>
      <c r="J262" s="30"/>
    </row>
    <row r="263" spans="1:17">
      <c r="A263" s="22"/>
      <c r="B263" s="22"/>
      <c r="C263" s="22"/>
      <c r="D263" s="22"/>
      <c r="E263" s="22"/>
      <c r="F263" s="22"/>
      <c r="G263" s="22"/>
      <c r="H263" s="22"/>
      <c r="I263" s="22"/>
      <c r="J263" s="30"/>
    </row>
    <row r="264" spans="1:17" ht="15" customHeight="1">
      <c r="A264" s="125" t="s">
        <v>573</v>
      </c>
      <c r="B264" s="125"/>
      <c r="C264" s="125"/>
      <c r="D264" s="125"/>
      <c r="E264" s="125"/>
      <c r="F264" s="125"/>
      <c r="G264" s="125"/>
      <c r="H264" s="125"/>
      <c r="I264" s="26"/>
      <c r="J264" s="113"/>
      <c r="K264" s="30"/>
    </row>
    <row r="265" spans="1:17" ht="15" customHeight="1">
      <c r="A265" s="189" t="s">
        <v>57</v>
      </c>
      <c r="B265" s="190"/>
      <c r="C265" s="179" t="s">
        <v>58</v>
      </c>
      <c r="D265" s="179" t="s">
        <v>59</v>
      </c>
      <c r="E265" s="179" t="s">
        <v>574</v>
      </c>
      <c r="F265" s="194" t="s">
        <v>575</v>
      </c>
      <c r="G265" s="195"/>
      <c r="H265" s="196"/>
      <c r="I265" s="179" t="s">
        <v>576</v>
      </c>
      <c r="J265" s="114"/>
      <c r="K265" s="114"/>
    </row>
    <row r="266" spans="1:17">
      <c r="A266" s="191"/>
      <c r="B266" s="192"/>
      <c r="C266" s="193"/>
      <c r="D266" s="193"/>
      <c r="E266" s="193"/>
      <c r="F266" s="197"/>
      <c r="G266" s="198"/>
      <c r="H266" s="199"/>
      <c r="I266" s="180"/>
      <c r="J266" s="114"/>
      <c r="K266" s="114"/>
    </row>
    <row r="267" spans="1:17" ht="15.75" thickBot="1">
      <c r="A267" s="134">
        <v>1</v>
      </c>
      <c r="B267" s="135"/>
      <c r="C267" s="85">
        <v>2</v>
      </c>
      <c r="D267" s="85">
        <v>3</v>
      </c>
      <c r="E267" s="85">
        <v>4</v>
      </c>
      <c r="F267" s="181">
        <v>5</v>
      </c>
      <c r="G267" s="182"/>
      <c r="H267" s="115">
        <v>6</v>
      </c>
      <c r="I267" s="85">
        <v>7</v>
      </c>
      <c r="J267" s="114"/>
      <c r="K267" s="114"/>
    </row>
    <row r="268" spans="1:17" ht="23.25" customHeight="1">
      <c r="A268" s="183" t="s">
        <v>577</v>
      </c>
      <c r="B268" s="184"/>
      <c r="C268" s="66" t="s">
        <v>578</v>
      </c>
      <c r="D268" s="90" t="s">
        <v>579</v>
      </c>
      <c r="E268" s="90" t="s">
        <v>579</v>
      </c>
      <c r="F268" s="185" t="s">
        <v>579</v>
      </c>
      <c r="G268" s="185"/>
      <c r="H268" s="90" t="s">
        <v>579</v>
      </c>
      <c r="I268" s="100">
        <f>SUM(I269:I283)</f>
        <v>8184576.3100000005</v>
      </c>
      <c r="J268" s="114"/>
      <c r="K268" s="114"/>
    </row>
    <row r="269" spans="1:17" ht="15" customHeight="1">
      <c r="A269" s="186" t="s">
        <v>580</v>
      </c>
      <c r="B269" s="187"/>
      <c r="C269" s="116" t="s">
        <v>578</v>
      </c>
      <c r="D269" s="117" t="s">
        <v>278</v>
      </c>
      <c r="E269" s="117" t="s">
        <v>581</v>
      </c>
      <c r="F269" s="188" t="s">
        <v>582</v>
      </c>
      <c r="G269" s="188"/>
      <c r="H269" s="118"/>
      <c r="I269" s="2">
        <v>4593439.2300000004</v>
      </c>
      <c r="J269" s="114"/>
      <c r="K269" s="114"/>
    </row>
    <row r="270" spans="1:17" ht="23.25" customHeight="1">
      <c r="A270" s="186" t="s">
        <v>583</v>
      </c>
      <c r="B270" s="187"/>
      <c r="C270" s="116" t="s">
        <v>578</v>
      </c>
      <c r="D270" s="117" t="s">
        <v>284</v>
      </c>
      <c r="E270" s="117" t="s">
        <v>584</v>
      </c>
      <c r="F270" s="188" t="s">
        <v>582</v>
      </c>
      <c r="G270" s="188"/>
      <c r="H270" s="118"/>
      <c r="I270" s="2">
        <v>1444426.06</v>
      </c>
      <c r="J270" s="114"/>
      <c r="K270" s="114"/>
    </row>
    <row r="271" spans="1:17" ht="15" customHeight="1">
      <c r="A271" s="186" t="s">
        <v>585</v>
      </c>
      <c r="B271" s="187"/>
      <c r="C271" s="116" t="s">
        <v>578</v>
      </c>
      <c r="D271" s="117" t="s">
        <v>293</v>
      </c>
      <c r="E271" s="117" t="s">
        <v>333</v>
      </c>
      <c r="F271" s="188" t="s">
        <v>582</v>
      </c>
      <c r="G271" s="188"/>
      <c r="H271" s="118"/>
      <c r="I271" s="2">
        <v>7143.17</v>
      </c>
      <c r="J271" s="114"/>
      <c r="K271" s="114"/>
    </row>
    <row r="272" spans="1:17" ht="15" customHeight="1">
      <c r="A272" s="186" t="s">
        <v>586</v>
      </c>
      <c r="B272" s="187"/>
      <c r="C272" s="116" t="s">
        <v>578</v>
      </c>
      <c r="D272" s="117" t="s">
        <v>299</v>
      </c>
      <c r="E272" s="117" t="s">
        <v>333</v>
      </c>
      <c r="F272" s="188" t="s">
        <v>582</v>
      </c>
      <c r="G272" s="188"/>
      <c r="H272" s="118"/>
      <c r="I272" s="2">
        <v>1089786.49</v>
      </c>
      <c r="J272" s="114"/>
      <c r="K272" s="114"/>
    </row>
    <row r="273" spans="1:11" ht="23.25" customHeight="1">
      <c r="A273" s="186" t="s">
        <v>587</v>
      </c>
      <c r="B273" s="187"/>
      <c r="C273" s="116" t="s">
        <v>578</v>
      </c>
      <c r="D273" s="117" t="s">
        <v>305</v>
      </c>
      <c r="E273" s="117" t="s">
        <v>333</v>
      </c>
      <c r="F273" s="188" t="s">
        <v>582</v>
      </c>
      <c r="G273" s="188"/>
      <c r="H273" s="118"/>
      <c r="I273" s="2">
        <v>83353.14</v>
      </c>
      <c r="J273" s="114"/>
      <c r="K273" s="114"/>
    </row>
    <row r="274" spans="1:11" ht="15" customHeight="1">
      <c r="A274" s="186" t="s">
        <v>588</v>
      </c>
      <c r="B274" s="187"/>
      <c r="C274" s="116" t="s">
        <v>578</v>
      </c>
      <c r="D274" s="117" t="s">
        <v>308</v>
      </c>
      <c r="E274" s="117" t="s">
        <v>333</v>
      </c>
      <c r="F274" s="188" t="s">
        <v>582</v>
      </c>
      <c r="G274" s="188"/>
      <c r="H274" s="118"/>
      <c r="I274" s="2">
        <v>104524.5</v>
      </c>
      <c r="J274" s="114"/>
      <c r="K274" s="114"/>
    </row>
    <row r="275" spans="1:11" ht="23.25" customHeight="1">
      <c r="A275" s="186" t="s">
        <v>589</v>
      </c>
      <c r="B275" s="187"/>
      <c r="C275" s="116" t="s">
        <v>578</v>
      </c>
      <c r="D275" s="117" t="s">
        <v>382</v>
      </c>
      <c r="E275" s="117" t="s">
        <v>581</v>
      </c>
      <c r="F275" s="188" t="s">
        <v>582</v>
      </c>
      <c r="G275" s="188"/>
      <c r="H275" s="118"/>
      <c r="I275" s="2">
        <v>16950.46</v>
      </c>
      <c r="J275" s="114"/>
      <c r="K275" s="114"/>
    </row>
    <row r="276" spans="1:11" ht="23.25" customHeight="1">
      <c r="A276" s="186" t="s">
        <v>589</v>
      </c>
      <c r="B276" s="187"/>
      <c r="C276" s="116" t="s">
        <v>578</v>
      </c>
      <c r="D276" s="117" t="s">
        <v>382</v>
      </c>
      <c r="E276" s="117" t="s">
        <v>590</v>
      </c>
      <c r="F276" s="188" t="s">
        <v>582</v>
      </c>
      <c r="G276" s="188"/>
      <c r="H276" s="118"/>
      <c r="I276" s="2">
        <v>500</v>
      </c>
      <c r="J276" s="114"/>
      <c r="K276" s="114"/>
    </row>
    <row r="277" spans="1:11" ht="15" customHeight="1">
      <c r="A277" s="186" t="s">
        <v>591</v>
      </c>
      <c r="B277" s="187"/>
      <c r="C277" s="116" t="s">
        <v>578</v>
      </c>
      <c r="D277" s="117" t="s">
        <v>419</v>
      </c>
      <c r="E277" s="117" t="s">
        <v>592</v>
      </c>
      <c r="F277" s="188" t="s">
        <v>582</v>
      </c>
      <c r="G277" s="188"/>
      <c r="H277" s="118"/>
      <c r="I277" s="2">
        <v>627343</v>
      </c>
      <c r="J277" s="114"/>
      <c r="K277" s="114"/>
    </row>
    <row r="278" spans="1:11" ht="23.25" customHeight="1">
      <c r="A278" s="186" t="s">
        <v>593</v>
      </c>
      <c r="B278" s="187"/>
      <c r="C278" s="116" t="s">
        <v>578</v>
      </c>
      <c r="D278" s="117" t="s">
        <v>468</v>
      </c>
      <c r="E278" s="117" t="s">
        <v>333</v>
      </c>
      <c r="F278" s="188" t="s">
        <v>582</v>
      </c>
      <c r="G278" s="188"/>
      <c r="H278" s="118"/>
      <c r="I278" s="2">
        <v>29160</v>
      </c>
      <c r="J278" s="114"/>
      <c r="K278" s="114"/>
    </row>
    <row r="279" spans="1:11" ht="23.25" customHeight="1">
      <c r="A279" s="186" t="s">
        <v>594</v>
      </c>
      <c r="B279" s="187"/>
      <c r="C279" s="116" t="s">
        <v>578</v>
      </c>
      <c r="D279" s="117" t="s">
        <v>450</v>
      </c>
      <c r="E279" s="117" t="s">
        <v>333</v>
      </c>
      <c r="F279" s="188" t="s">
        <v>582</v>
      </c>
      <c r="G279" s="188"/>
      <c r="H279" s="118"/>
      <c r="I279" s="2">
        <v>159931.26</v>
      </c>
      <c r="J279" s="114"/>
      <c r="K279" s="114"/>
    </row>
    <row r="280" spans="1:11" ht="23.25" customHeight="1">
      <c r="A280" s="186" t="s">
        <v>595</v>
      </c>
      <c r="B280" s="187"/>
      <c r="C280" s="116" t="s">
        <v>578</v>
      </c>
      <c r="D280" s="117" t="s">
        <v>454</v>
      </c>
      <c r="E280" s="117" t="s">
        <v>333</v>
      </c>
      <c r="F280" s="188" t="s">
        <v>582</v>
      </c>
      <c r="G280" s="188"/>
      <c r="H280" s="118"/>
      <c r="I280" s="2">
        <v>23772</v>
      </c>
      <c r="J280" s="114"/>
      <c r="K280" s="114"/>
    </row>
    <row r="281" spans="1:11" ht="23.25" customHeight="1">
      <c r="A281" s="186" t="s">
        <v>596</v>
      </c>
      <c r="B281" s="187"/>
      <c r="C281" s="116" t="s">
        <v>578</v>
      </c>
      <c r="D281" s="117" t="s">
        <v>459</v>
      </c>
      <c r="E281" s="117" t="s">
        <v>333</v>
      </c>
      <c r="F281" s="188" t="s">
        <v>582</v>
      </c>
      <c r="G281" s="188"/>
      <c r="H281" s="118"/>
      <c r="I281" s="2">
        <v>1972</v>
      </c>
      <c r="J281" s="114"/>
      <c r="K281" s="114"/>
    </row>
    <row r="282" spans="1:11" ht="26.25" customHeight="1">
      <c r="A282" s="186" t="s">
        <v>597</v>
      </c>
      <c r="B282" s="187"/>
      <c r="C282" s="116" t="s">
        <v>578</v>
      </c>
      <c r="D282" s="117" t="s">
        <v>462</v>
      </c>
      <c r="E282" s="117" t="s">
        <v>333</v>
      </c>
      <c r="F282" s="188" t="s">
        <v>582</v>
      </c>
      <c r="G282" s="188"/>
      <c r="H282" s="118"/>
      <c r="I282" s="2">
        <v>2275</v>
      </c>
      <c r="J282" s="114"/>
      <c r="K282" s="114"/>
    </row>
    <row r="283" spans="1:11" ht="0.75" hidden="1" customHeight="1" thickBot="1">
      <c r="A283" s="203"/>
      <c r="B283" s="204"/>
      <c r="C283" s="58"/>
      <c r="D283" s="89"/>
      <c r="E283" s="89"/>
      <c r="F283" s="205"/>
      <c r="G283" s="205"/>
      <c r="H283" s="119"/>
      <c r="I283" s="120"/>
      <c r="J283" s="30"/>
      <c r="K283" s="30"/>
    </row>
    <row r="284" spans="1:11" ht="17.25" customHeight="1">
      <c r="A284" s="13"/>
      <c r="B284" s="13"/>
      <c r="C284" s="13"/>
      <c r="D284" s="13"/>
      <c r="E284" s="22"/>
      <c r="F284" s="22"/>
      <c r="G284" s="22"/>
      <c r="H284" s="13"/>
      <c r="I284" s="13"/>
      <c r="J284" s="113"/>
      <c r="K284" s="30"/>
    </row>
    <row r="285" spans="1:11" ht="15" customHeight="1">
      <c r="A285" s="123" t="s">
        <v>598</v>
      </c>
      <c r="B285" s="123"/>
      <c r="C285" s="121"/>
      <c r="F285" s="202"/>
      <c r="G285" s="202"/>
      <c r="H285" s="131" t="s">
        <v>599</v>
      </c>
      <c r="I285" s="131"/>
      <c r="J285" s="113"/>
      <c r="K285" s="30"/>
    </row>
    <row r="286" spans="1:11">
      <c r="A286" s="121"/>
      <c r="B286" s="121"/>
      <c r="C286" s="121"/>
      <c r="D286" s="200" t="s">
        <v>600</v>
      </c>
      <c r="E286" s="200"/>
      <c r="F286" s="22"/>
      <c r="G286" s="22"/>
      <c r="H286" s="201" t="s">
        <v>601</v>
      </c>
      <c r="I286" s="201"/>
      <c r="J286" s="113"/>
      <c r="K286" s="30"/>
    </row>
    <row r="287" spans="1:11" ht="27.75" customHeight="1">
      <c r="A287" s="123" t="s">
        <v>602</v>
      </c>
      <c r="B287" s="123"/>
      <c r="C287" s="123"/>
      <c r="F287" s="202"/>
      <c r="G287" s="202"/>
      <c r="H287" s="131" t="s">
        <v>614</v>
      </c>
      <c r="I287" s="131"/>
      <c r="J287" s="113"/>
      <c r="K287" s="30"/>
    </row>
    <row r="288" spans="1:11">
      <c r="A288" s="121"/>
      <c r="B288" s="121"/>
      <c r="C288" s="121"/>
      <c r="D288" s="200" t="s">
        <v>600</v>
      </c>
      <c r="E288" s="200"/>
      <c r="F288" s="22"/>
      <c r="G288" s="22"/>
      <c r="H288" s="201" t="s">
        <v>601</v>
      </c>
      <c r="I288" s="201"/>
      <c r="J288" s="113"/>
      <c r="K288" s="30"/>
    </row>
    <row r="289" spans="1:11" ht="23.25" customHeight="1">
      <c r="A289" s="123" t="s">
        <v>613</v>
      </c>
      <c r="B289" s="123"/>
      <c r="C289" s="123"/>
      <c r="D289" s="122"/>
      <c r="E289" s="122"/>
      <c r="F289" s="122"/>
      <c r="G289" s="122"/>
      <c r="H289" s="13"/>
      <c r="I289" s="13"/>
      <c r="J289" s="113"/>
      <c r="K289" s="30"/>
    </row>
    <row r="290" spans="1:11" ht="15.75" customHeight="1">
      <c r="A290" s="122"/>
      <c r="B290" s="122"/>
      <c r="C290" s="122"/>
      <c r="D290" s="122"/>
      <c r="E290" s="122"/>
      <c r="F290" s="122"/>
      <c r="G290" s="122"/>
      <c r="H290" s="13"/>
      <c r="I290" s="13"/>
      <c r="J290" s="113"/>
      <c r="K290" s="30"/>
    </row>
    <row r="291" spans="1:11" hidden="1">
      <c r="D291" s="22"/>
      <c r="E291" s="22"/>
      <c r="F291" s="22"/>
      <c r="G291" s="22"/>
      <c r="H291" s="22"/>
      <c r="I291" s="22"/>
      <c r="J291" s="30"/>
    </row>
    <row r="292" spans="1:11" ht="48" hidden="1" customHeight="1" thickTop="1" thickBot="1">
      <c r="A292" s="30"/>
      <c r="B292" s="30"/>
      <c r="C292" s="216"/>
      <c r="D292" s="217"/>
      <c r="E292" s="217"/>
      <c r="F292" s="218" t="s">
        <v>603</v>
      </c>
      <c r="G292" s="218"/>
      <c r="H292" s="219"/>
      <c r="I292" s="30"/>
      <c r="J292" s="30"/>
    </row>
    <row r="293" spans="1:11" ht="3.75" hidden="1" customHeight="1" thickTop="1" thickBot="1">
      <c r="A293" s="30"/>
      <c r="B293" s="30"/>
      <c r="C293" s="220"/>
      <c r="D293" s="220"/>
      <c r="E293" s="220"/>
      <c r="F293" s="221"/>
      <c r="G293" s="221"/>
      <c r="H293" s="221"/>
      <c r="I293" s="30"/>
      <c r="J293" s="30"/>
    </row>
    <row r="294" spans="1:11" ht="15.75" hidden="1" thickTop="1">
      <c r="C294" s="206" t="s">
        <v>604</v>
      </c>
      <c r="D294" s="207"/>
      <c r="E294" s="207"/>
      <c r="F294" s="208"/>
      <c r="G294" s="208"/>
      <c r="H294" s="209"/>
    </row>
    <row r="295" spans="1:11" hidden="1">
      <c r="C295" s="210" t="s">
        <v>605</v>
      </c>
      <c r="D295" s="211"/>
      <c r="E295" s="211"/>
      <c r="F295" s="212"/>
      <c r="G295" s="212"/>
      <c r="H295" s="213"/>
    </row>
    <row r="296" spans="1:11" hidden="1">
      <c r="C296" s="210" t="s">
        <v>606</v>
      </c>
      <c r="D296" s="211"/>
      <c r="E296" s="211"/>
      <c r="F296" s="214"/>
      <c r="G296" s="214"/>
      <c r="H296" s="215"/>
    </row>
    <row r="297" spans="1:11" hidden="1">
      <c r="C297" s="210" t="s">
        <v>607</v>
      </c>
      <c r="D297" s="211"/>
      <c r="E297" s="211"/>
      <c r="F297" s="214"/>
      <c r="G297" s="214"/>
      <c r="H297" s="215"/>
    </row>
    <row r="298" spans="1:11" hidden="1">
      <c r="C298" s="210" t="s">
        <v>608</v>
      </c>
      <c r="D298" s="211"/>
      <c r="E298" s="211"/>
      <c r="F298" s="214"/>
      <c r="G298" s="214"/>
      <c r="H298" s="215"/>
    </row>
    <row r="299" spans="1:11" hidden="1">
      <c r="C299" s="210" t="s">
        <v>609</v>
      </c>
      <c r="D299" s="211"/>
      <c r="E299" s="211"/>
      <c r="F299" s="212"/>
      <c r="G299" s="212"/>
      <c r="H299" s="213"/>
    </row>
    <row r="300" spans="1:11" hidden="1">
      <c r="C300" s="210" t="s">
        <v>610</v>
      </c>
      <c r="D300" s="211"/>
      <c r="E300" s="211"/>
      <c r="F300" s="212"/>
      <c r="G300" s="212"/>
      <c r="H300" s="213"/>
    </row>
    <row r="301" spans="1:11" hidden="1">
      <c r="C301" s="210" t="s">
        <v>611</v>
      </c>
      <c r="D301" s="211"/>
      <c r="E301" s="211"/>
      <c r="F301" s="214"/>
      <c r="G301" s="214"/>
      <c r="H301" s="215"/>
    </row>
    <row r="302" spans="1:11" ht="15.75" hidden="1" thickBot="1">
      <c r="C302" s="224" t="s">
        <v>612</v>
      </c>
      <c r="D302" s="225"/>
      <c r="E302" s="225"/>
      <c r="F302" s="226"/>
      <c r="G302" s="226"/>
      <c r="H302" s="227"/>
    </row>
    <row r="303" spans="1:11" ht="3.75" hidden="1" customHeight="1" thickTop="1">
      <c r="C303" s="222"/>
      <c r="D303" s="222"/>
      <c r="E303" s="222"/>
      <c r="F303" s="223"/>
      <c r="G303" s="223"/>
      <c r="H303" s="223"/>
    </row>
    <row r="304" spans="1:11" hidden="1"/>
  </sheetData>
  <mergeCells count="341">
    <mergeCell ref="C303:E303"/>
    <mergeCell ref="F303:H303"/>
    <mergeCell ref="C300:E300"/>
    <mergeCell ref="F300:H300"/>
    <mergeCell ref="C301:E301"/>
    <mergeCell ref="F301:H301"/>
    <mergeCell ref="C302:E302"/>
    <mergeCell ref="F302:H302"/>
    <mergeCell ref="C297:E297"/>
    <mergeCell ref="F297:H297"/>
    <mergeCell ref="C298:E298"/>
    <mergeCell ref="F298:H298"/>
    <mergeCell ref="C299:E299"/>
    <mergeCell ref="F299:H299"/>
    <mergeCell ref="C294:E294"/>
    <mergeCell ref="F294:H294"/>
    <mergeCell ref="C295:E295"/>
    <mergeCell ref="F295:H295"/>
    <mergeCell ref="C296:E296"/>
    <mergeCell ref="F296:H296"/>
    <mergeCell ref="D288:E288"/>
    <mergeCell ref="H288:I288"/>
    <mergeCell ref="A289:C289"/>
    <mergeCell ref="C292:E292"/>
    <mergeCell ref="F292:H292"/>
    <mergeCell ref="C293:E293"/>
    <mergeCell ref="F293:H293"/>
    <mergeCell ref="H285:I285"/>
    <mergeCell ref="D286:E286"/>
    <mergeCell ref="H286:I286"/>
    <mergeCell ref="A287:C287"/>
    <mergeCell ref="F287:G287"/>
    <mergeCell ref="H287:I287"/>
    <mergeCell ref="A282:B282"/>
    <mergeCell ref="F282:G282"/>
    <mergeCell ref="A283:B283"/>
    <mergeCell ref="F283:G283"/>
    <mergeCell ref="A285:B285"/>
    <mergeCell ref="F285:G285"/>
    <mergeCell ref="A279:B279"/>
    <mergeCell ref="F279:G279"/>
    <mergeCell ref="A280:B280"/>
    <mergeCell ref="F280:G280"/>
    <mergeCell ref="A281:B281"/>
    <mergeCell ref="F281:G281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</mergeCells>
  <pageMargins left="0.70866141732283472" right="0.70866141732283472" top="0.27559055118110237" bottom="0.86614173228346458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1138</vt:i4>
      </vt:variant>
    </vt:vector>
  </HeadingPairs>
  <TitlesOfParts>
    <vt:vector size="113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'0503723'!TR_17829998523_1439035388</vt:lpstr>
      <vt:lpstr>'0503723'!TR_17829998523_1439035389</vt:lpstr>
      <vt:lpstr>'0503723'!TR_17829998523_1439035390</vt:lpstr>
      <vt:lpstr>'0503723'!TR_17829998523_1439035391</vt:lpstr>
      <vt:lpstr>'0503723'!TR_17829998523_1439035392</vt:lpstr>
      <vt:lpstr>'0503723'!TR_17829998523_1439035393</vt:lpstr>
      <vt:lpstr>'0503723'!TR_17829998523_1439035394</vt:lpstr>
      <vt:lpstr>'0503723'!TR_17829998523_1439035395</vt:lpstr>
      <vt:lpstr>'0503723'!TR_17829998523_1439035396</vt:lpstr>
      <vt:lpstr>'0503723'!TR_17829998523_1439035397</vt:lpstr>
      <vt:lpstr>'0503723'!TR_17829998523_1439035398</vt:lpstr>
      <vt:lpstr>'0503723'!TR_17829998523_1439035399</vt:lpstr>
      <vt:lpstr>'0503723'!TR_17829998523_1439035400</vt:lpstr>
      <vt:lpstr>'0503723'!TR_17829998523_1439035401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2021-04-27T09:12:11Z</cp:lastPrinted>
  <dcterms:created xsi:type="dcterms:W3CDTF">2021-03-16T07:41:12Z</dcterms:created>
  <dcterms:modified xsi:type="dcterms:W3CDTF">2021-04-27T09:12:11Z</dcterms:modified>
</cp:coreProperties>
</file>